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69" firstSheet="14" activeTab="1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部门项目支出预算表（其他运转类、特定目标类项目）'!$A$1:$AA$28</definedName>
    <definedName name="_xlnm.Print_Area" localSheetId="3">'表二 部门收入预算表'!$A$1:$T$10</definedName>
    <definedName name="_xlnm.Print_Area" localSheetId="10">'表九 部门项目支出绩效目标表'!$A$1:$K$19</definedName>
    <definedName name="_xlnm.Print_Area" localSheetId="8">'表七 部门基本支出预算表（人员类、运转类公用经费项目）'!$A$1:$AD$50</definedName>
    <definedName name="_xlnm.Print_Area" localSheetId="4">'表三 部门支出预算表'!$A$1:$W$36</definedName>
    <definedName name="_xlnm.Print_Area" localSheetId="18">'表十七 部门项目中期规划预算表'!$A$1:$G$12</definedName>
    <definedName name="_xlnm.Print_Area" localSheetId="12">'表十一 部门政府采购预算表'!$A$1:$X$19</definedName>
    <definedName name="_xlnm.Print_Area" localSheetId="16">'表十五 新增资产配置表'!$A$1:$H$9</definedName>
    <definedName name="_xlnm.Print_Area" localSheetId="13">'表十二 部门政府购买服务预算表'!$A$1:$X$11</definedName>
    <definedName name="_xlnm.Print_Area" localSheetId="14">'表十三 对下转移支付预算表'!$A$1:$R$9</definedName>
    <definedName name="_xlnm.Print_Area" localSheetId="15">'表十四 对下转移支付绩效目标表'!$A$1:$K$9</definedName>
    <definedName name="_xlnm.Print_Area" localSheetId="11">'表十 政府性基金预算支出预算表'!$A$1:$J$9</definedName>
    <definedName name="_xlnm.Print_Area" localSheetId="5">'表四 财政拨款收支预算总表'!$A$1:$D$35</definedName>
    <definedName name="_xlnm.Print_Area" localSheetId="6">'表五 一般公共预算支出预算表（按功能科目分类）'!$A$1:$M$36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<sst xmlns="http://schemas.openxmlformats.org/spreadsheetml/2006/main" count="1307" uniqueCount="502">
  <si>
    <t>云龙县人力资源和社会保障局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</si>
  <si>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</si>
  <si>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</si>
  <si>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</si>
  <si>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</si>
  <si>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</si>
  <si>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</si>
  <si>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</si>
  <si>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</si>
  <si>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</si>
  <si>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</si>
  <si>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</si>
  <si>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</si>
  <si>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</si>
  <si>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</si>
  <si>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</si>
  <si>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</si>
  <si>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</si>
  <si>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</si>
  <si>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</si>
  <si>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</si>
  <si>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</si>
  <si>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</si>
  <si>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</si>
  <si>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</si>
  <si>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</si>
  <si>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</si>
  <si>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</si>
  <si>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</si>
  <si>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</si>
  <si>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</si>
  <si>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</si>
  <si>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</si>
  <si>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</si>
  <si>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</si>
  <si>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</si>
  <si>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</si>
  <si>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</si>
  <si>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</si>
  <si>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</si>
  <si>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</si>
  <si>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</si>
  <si>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</si>
  <si>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</si>
  <si>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</si>
  <si>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</si>
  <si>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</si>
  <si>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</si>
  <si>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</si>
  <si>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</si>
  <si>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</si>
  <si>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</si>
  <si>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</si>
  <si>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</si>
  <si>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</si>
  <si>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</si>
  <si>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</si>
  <si>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</si>
  <si>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</si>
  <si>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</si>
  <si>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</si>
  <si>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</si>
  <si>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</si>
  <si>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</si>
  <si>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</si>
  <si>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</si>
  <si>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</si>
  <si>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</si>
  <si>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</si>
  <si>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</si>
  <si>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</si>
  <si>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</si>
  <si>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</si>
  <si>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</si>
  <si>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</si>
  <si>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</si>
  <si>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</si>
  <si>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</si>
  <si>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</si>
  <si>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</si>
  <si>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</si>
  <si>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</si>
  <si>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</si>
  <si>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</si>
  <si>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</si>
  <si>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</si>
  <si>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</si>
  <si>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</si>
  <si>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</si>
  <si>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</si>
  <si>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</si>
  <si>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</si>
  <si>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117</t>
  </si>
  <si>
    <t>117001</t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</si>
  <si>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</si>
  <si>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</si>
  <si>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</si>
  <si>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</si>
  <si>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</si>
  <si>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</si>
  <si>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</si>
  <si>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</si>
  <si>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</si>
  <si>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</si>
  <si>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</si>
  <si>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</si>
  <si>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</si>
  <si>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</si>
  <si>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</si>
  <si>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</si>
  <si>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</si>
  <si>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</si>
  <si>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</si>
  <si>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</si>
  <si>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</si>
  <si>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</si>
  <si>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</si>
  <si>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</si>
  <si>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</si>
  <si>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2080109</t>
  </si>
  <si>
    <t>社会保险经办机构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</si>
  <si>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</si>
  <si>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</si>
  <si>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</si>
  <si>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</si>
  <si>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</si>
  <si>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</si>
  <si>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</si>
  <si>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</si>
  <si>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</si>
  <si>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</si>
  <si>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</si>
  <si>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</si>
  <si>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2080702</t>
  </si>
  <si>
    <t>职业培训补贴</t>
  </si>
  <si>
    <t>2080704</t>
  </si>
  <si>
    <t>社会保险补贴</t>
  </si>
  <si>
    <t>2080799</t>
  </si>
  <si>
    <t>其他就业补助支出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</si>
  <si>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</si>
  <si>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</si>
  <si>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</si>
  <si>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</si>
  <si>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</si>
  <si>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</si>
  <si>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</si>
  <si>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</si>
  <si>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</si>
  <si>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</si>
  <si>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</si>
  <si>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</si>
  <si>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</si>
  <si>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</si>
  <si>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</si>
  <si>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</si>
  <si>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</si>
  <si>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</si>
  <si>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</si>
  <si>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</si>
  <si>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</si>
  <si>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</si>
  <si>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</si>
  <si>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</si>
  <si>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</si>
  <si>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</si>
  <si>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</si>
  <si>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</si>
  <si>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</si>
  <si>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</si>
  <si>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</si>
  <si>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</si>
  <si>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</si>
  <si>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</si>
  <si>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</si>
  <si>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</si>
  <si>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</si>
  <si>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</si>
  <si>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</si>
  <si>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</si>
  <si>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</si>
  <si>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</si>
  <si>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</si>
  <si>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</si>
  <si>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</si>
  <si>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</si>
  <si>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</si>
  <si>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</si>
  <si>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</si>
  <si>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</si>
  <si>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</si>
  <si>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</si>
  <si>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</si>
  <si>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</si>
  <si>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</si>
  <si>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</si>
  <si>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</si>
  <si>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</si>
  <si>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</si>
  <si>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</si>
  <si>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</si>
  <si>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</si>
  <si>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</si>
  <si>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</si>
  <si>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</si>
  <si>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</si>
  <si>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</si>
  <si>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</si>
  <si>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</si>
  <si>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</si>
  <si>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</si>
  <si>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</si>
  <si>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</si>
  <si>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</si>
  <si>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</si>
  <si>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</si>
  <si>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</si>
  <si>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</si>
  <si>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</si>
  <si>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</si>
  <si>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</si>
  <si>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</si>
  <si>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</si>
  <si>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</si>
  <si>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</si>
  <si>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</si>
  <si>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</si>
  <si>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</si>
  <si>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</si>
  <si>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</si>
  <si>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</si>
  <si>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</si>
  <si>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</si>
  <si>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</si>
  <si>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</si>
  <si>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</si>
  <si>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</si>
  <si>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</si>
  <si>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</si>
  <si>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</si>
  <si>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</si>
  <si>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</si>
  <si>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</si>
  <si>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</si>
  <si>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</si>
  <si>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</si>
  <si>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</si>
  <si>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</si>
  <si>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</si>
  <si>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</si>
  <si>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</si>
  <si>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</si>
  <si>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</si>
  <si>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</si>
  <si>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</si>
  <si>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</si>
  <si>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</si>
  <si>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</si>
  <si>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</si>
  <si>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</si>
  <si>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</si>
  <si>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</si>
  <si>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</si>
  <si>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</si>
  <si>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</si>
  <si>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</si>
  <si>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/>
  </si>
  <si>
    <t>532929210000000018395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</si>
  <si>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</si>
  <si>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</si>
  <si>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</si>
  <si>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</si>
  <si>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</si>
  <si>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</si>
  <si>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</si>
  <si>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532929210000000018396</t>
  </si>
  <si>
    <t>事业人员支出工资</t>
  </si>
  <si>
    <t>30107</t>
  </si>
  <si>
    <t>绩效工资</t>
  </si>
  <si>
    <t>532929210000000018397</t>
  </si>
  <si>
    <t>行政人员公务交通补贴</t>
  </si>
  <si>
    <t>30239</t>
  </si>
  <si>
    <t>其他交通费用</t>
  </si>
  <si>
    <t>532929210000000019382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</si>
  <si>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</si>
  <si>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</si>
  <si>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</si>
  <si>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</si>
  <si>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</si>
  <si>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</si>
  <si>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</si>
  <si>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</si>
  <si>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</si>
  <si>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532929210000000019383</t>
  </si>
  <si>
    <t>30113</t>
  </si>
  <si>
    <t>532929210000000023952</t>
  </si>
  <si>
    <t>公车购置及运维费</t>
  </si>
  <si>
    <t>30231</t>
  </si>
  <si>
    <t>公务用车运行维护费</t>
  </si>
  <si>
    <t>532929210000000023954</t>
  </si>
  <si>
    <t>工会经费</t>
  </si>
  <si>
    <t>30228</t>
  </si>
  <si>
    <t>532929210000000023955</t>
  </si>
  <si>
    <t>其他公用支出</t>
  </si>
  <si>
    <t>30201</t>
  </si>
  <si>
    <t>办公费</t>
  </si>
  <si>
    <t>30215</t>
  </si>
  <si>
    <t>会议费</t>
  </si>
  <si>
    <t>30216</t>
  </si>
  <si>
    <t>培训费</t>
  </si>
  <si>
    <t>30299</t>
  </si>
  <si>
    <t>其他商品和服务支出</t>
  </si>
  <si>
    <t>532929231100001401412</t>
  </si>
  <si>
    <t>公务员基础绩效奖</t>
  </si>
  <si>
    <t>532929231100001401413</t>
  </si>
  <si>
    <t>事业人员参照公务员规范后绩效奖</t>
  </si>
  <si>
    <t>532929241100002213373</t>
  </si>
  <si>
    <t>公务员优秀奖励</t>
  </si>
  <si>
    <t>532929241100002213375</t>
  </si>
  <si>
    <t>事业人员优秀奖励</t>
  </si>
  <si>
    <t>532929261100004972003</t>
  </si>
  <si>
    <t>30217</t>
  </si>
  <si>
    <t>532929261100005168779</t>
  </si>
  <si>
    <t>机关事业单位退休人员统筹外资金</t>
  </si>
  <si>
    <t>30302</t>
  </si>
  <si>
    <t>退休费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</si>
  <si>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</si>
  <si>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</si>
  <si>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</si>
  <si>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</si>
  <si>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</si>
  <si>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</si>
  <si>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</si>
  <si>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</si>
  <si>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</si>
  <si>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</si>
  <si>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532929241100002216533</t>
  </si>
  <si>
    <t>公务用车加油采购经费</t>
  </si>
  <si>
    <t>532929251100004074842</t>
  </si>
  <si>
    <t>国有企业办中小学及职教幼教退休教师待遇差资金</t>
  </si>
  <si>
    <t>30305</t>
  </si>
  <si>
    <t>生活补助</t>
  </si>
  <si>
    <t>532929251100004151455</t>
  </si>
  <si>
    <t>2025年中央就业补助资金</t>
  </si>
  <si>
    <t>532929251100004152381</t>
  </si>
  <si>
    <t>2025年第一批中央就业补助资金</t>
  </si>
  <si>
    <t>30399</t>
  </si>
  <si>
    <t>其他对个人和家庭的补助</t>
  </si>
  <si>
    <t>532929251100004250074</t>
  </si>
  <si>
    <t>2025年外出务工一次性交通补贴资金</t>
  </si>
  <si>
    <t>532929251100004328927</t>
  </si>
  <si>
    <t>2025年省级就业见习补贴和社区（村）基层治理专干补助经费</t>
  </si>
  <si>
    <t>532929251100004329025</t>
  </si>
  <si>
    <t>2025年度高校毕业生“三支一扶”计划省级财政补助资金</t>
  </si>
  <si>
    <t>532929251100004427360</t>
  </si>
  <si>
    <t>2025年第二批中央就业补助资金</t>
  </si>
  <si>
    <t>532929251100004698986</t>
  </si>
  <si>
    <t>三支一扶在岗人员生活补助资金</t>
  </si>
  <si>
    <t>532929251100004699044</t>
  </si>
  <si>
    <t>高校毕业生三支一扶计划省级财政补助资金</t>
  </si>
  <si>
    <t>532929251100004735113</t>
  </si>
  <si>
    <t>2025年中央财政稳就业扩大社会保险补贴范围补助资金</t>
  </si>
  <si>
    <t>532929251100004740214</t>
  </si>
  <si>
    <t>2025年就业创业服务补助及农村劳动力转移专项资金</t>
  </si>
  <si>
    <t>532929251100004752471</t>
  </si>
  <si>
    <t>2025年省级财政稳就业扩大社会保险补贴范围补助资金</t>
  </si>
  <si>
    <t>532929251100004771224</t>
  </si>
  <si>
    <t>2025年度省对下就业创业及农村劳动力转移专项资金</t>
  </si>
  <si>
    <t>532929251100004772486</t>
  </si>
  <si>
    <t>2025年高校毕业生“三支一扶”计划中央财政补助资金</t>
  </si>
  <si>
    <t>312 民生类</t>
  </si>
  <si>
    <t>532929261100004959469</t>
  </si>
  <si>
    <t>企业退休人员计划生育奖励资金</t>
  </si>
  <si>
    <t>532929261100004962325</t>
  </si>
  <si>
    <t>三支一扶人员县级配套资金</t>
  </si>
  <si>
    <t>532929261100004962516</t>
  </si>
  <si>
    <t>遗属补助资金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</si>
  <si>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</si>
  <si>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</si>
  <si>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</si>
  <si>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</si>
  <si>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</si>
  <si>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</si>
  <si>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</si>
  <si>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</si>
  <si>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</si>
  <si>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</si>
  <si>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保运转，由于车辆运行维护经费不足，特申请在单位自有资金（县发改局拨入的劳动监察工作经费）10000元，州技校拨入招生工作经费10000元用于弥补车辆运行维护费用。</t>
  </si>
  <si>
    <t>产出指标</t>
  </si>
  <si>
    <t>质量指标</t>
  </si>
  <si>
    <t>车辆运行天数</t>
  </si>
  <si>
    <t>&lt;=</t>
  </si>
  <si>
    <t>200</t>
  </si>
  <si>
    <t>天</t>
  </si>
  <si>
    <t>定量指标</t>
  </si>
  <si>
    <t>反映车辆待命运行天数</t>
  </si>
  <si>
    <t>效益指标</t>
  </si>
  <si>
    <t>社会效益</t>
  </si>
  <si>
    <t>车辆全年正常运行距离</t>
  </si>
  <si>
    <t>&gt;=</t>
  </si>
  <si>
    <t>100</t>
  </si>
  <si>
    <t>百公里</t>
  </si>
  <si>
    <t>反映车辆正常运行距离</t>
  </si>
  <si>
    <t>满意度指标</t>
  </si>
  <si>
    <t>服务对象满意度</t>
  </si>
  <si>
    <t>95</t>
  </si>
  <si>
    <t>%</t>
  </si>
  <si>
    <t>反映使用对象对公务用车使用的满意度。</t>
  </si>
  <si>
    <t xml:space="preserve">城镇2人858元每月每人，农村1人516.75元每月每人	共3人合计26793元。
</t>
  </si>
  <si>
    <t>时效指标</t>
  </si>
  <si>
    <t>完成时限</t>
  </si>
  <si>
    <t>=</t>
  </si>
  <si>
    <t>2026年</t>
  </si>
  <si>
    <t>定性指标</t>
  </si>
  <si>
    <t>按时足额发放遗属补助</t>
  </si>
  <si>
    <t>经济效益</t>
  </si>
  <si>
    <t>增加收入</t>
  </si>
  <si>
    <t>500</t>
  </si>
  <si>
    <t>元/人*月</t>
  </si>
  <si>
    <t>满意度</t>
  </si>
  <si>
    <t>85</t>
  </si>
  <si>
    <t>龙人社发【2021】108号，城镇2人858元每月每人，农村1人516.75元每月每人</t>
  </si>
  <si>
    <t xml:space="preserve">按照上年度企业退休人员月平均基本养老金的5%计提独生子女费（预计155元/人/月），预计710人，1320600元。
</t>
  </si>
  <si>
    <t xml:space="preserve">大财社[2015]37号从2015年起，企业退休人员独生子女费列入本级财政预算。
</t>
  </si>
  <si>
    <t>社会满意率</t>
  </si>
  <si>
    <t>独生子女企业职工满意率</t>
  </si>
  <si>
    <t xml:space="preserve">大财社[2015]37号，从2015年起，企业退休人员独生子女费列入本级财政预算。
</t>
  </si>
  <si>
    <r>
      <rPr>
        <sz val="9"/>
        <color rgb="FF000000"/>
        <rFont val="SimSun"/>
        <charset val="134"/>
      </rPr>
      <t>在艰苦边远地区服务的，同等享受艰苦边远地区津贴</t>
    </r>
    <r>
      <rPr>
        <sz val="9"/>
        <color rgb="FF000000"/>
        <rFont val="Arial"/>
        <charset val="134"/>
      </rPr>
      <t xml:space="preserve">	</t>
    </r>
    <r>
      <rPr>
        <sz val="9"/>
        <color rgb="FF000000"/>
        <rFont val="SimSun"/>
        <charset val="134"/>
      </rPr>
      <t>10个人，每月每人575元
合计69000元。</t>
    </r>
  </si>
  <si>
    <t>按时发放</t>
  </si>
  <si>
    <t>在艰苦边远地区服务的，同等享受艰苦边远地区津贴</t>
  </si>
  <si>
    <t>在艰苦边远地区服务的，同等享受艰苦边远地区津贴	10个人，每月每人575元
合计69000元。</t>
  </si>
  <si>
    <t>三支一扶人员收入</t>
  </si>
  <si>
    <t>80</t>
  </si>
  <si>
    <t>三支一扶人员满意度</t>
  </si>
  <si>
    <t>90</t>
  </si>
  <si>
    <t>表 十    政府性基金预算支出预算表</t>
  </si>
  <si>
    <t>8=9+10</t>
  </si>
  <si>
    <t>9</t>
  </si>
  <si>
    <t>无</t>
  </si>
  <si>
    <t>说明：本部门无此公开事项。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</si>
  <si>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</si>
  <si>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</si>
  <si>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</si>
  <si>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</si>
  <si>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</si>
  <si>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</si>
  <si>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</si>
  <si>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</si>
  <si>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公务用车维修和保养费用</t>
  </si>
  <si>
    <t>C23120301 车辆维修和保养服务</t>
  </si>
  <si>
    <t>次</t>
  </si>
  <si>
    <t>公务用车油料采购费用</t>
  </si>
  <si>
    <t>C23120302 车辆加油、添加燃料服务</t>
  </si>
  <si>
    <t>升</t>
  </si>
  <si>
    <t>碎纸机</t>
  </si>
  <si>
    <t>A02021301 碎纸机</t>
  </si>
  <si>
    <t>台</t>
  </si>
  <si>
    <t>办公桌</t>
  </si>
  <si>
    <t>A05010201 办公桌</t>
  </si>
  <si>
    <t>张</t>
  </si>
  <si>
    <t>办公椅</t>
  </si>
  <si>
    <t>A05010301 办公椅</t>
  </si>
  <si>
    <t>把</t>
  </si>
  <si>
    <t>保密柜</t>
  </si>
  <si>
    <t>A05010504 保密柜</t>
  </si>
  <si>
    <t>组</t>
  </si>
  <si>
    <t>档案密集架</t>
  </si>
  <si>
    <t>A05010599 其他柜类</t>
  </si>
  <si>
    <t>立方米</t>
  </si>
  <si>
    <t>公务用车维修采购费用</t>
  </si>
  <si>
    <t>公务用车加油采购费用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</si>
  <si>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</si>
  <si>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</si>
  <si>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</si>
  <si>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</si>
  <si>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</si>
  <si>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</si>
  <si>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</si>
  <si>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诺邓镇</t>
  </si>
  <si>
    <t>宝丰乡</t>
  </si>
  <si>
    <t>关坪乡</t>
  </si>
  <si>
    <t>团结乡</t>
  </si>
  <si>
    <t>检槽乡</t>
  </si>
  <si>
    <t>长新乡</t>
  </si>
  <si>
    <t>白石镇</t>
  </si>
  <si>
    <t>功果桥镇</t>
  </si>
  <si>
    <t>漕涧镇</t>
  </si>
  <si>
    <t>苗尾乡</t>
  </si>
  <si>
    <t>民建乡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</si>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</sst>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2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theme="1"/>
      <name val="SimSun"/>
      <charset val="134"/>
    </font>
    <font>
      <sz val="24"/>
      <name val="宋体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b/>
      <sz val="9"/>
      <name val="SimSu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  <font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9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5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8" fillId="0" borderId="0"/>
    <xf numFmtId="41" fontId="19" fillId="0" borderId="0" applyFon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19" fillId="9" borderId="17" applyNumberFormat="0" applyFont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4" fillId="13" borderId="16" applyNumberFormat="0" applyAlignment="0" applyProtection="0">
      <alignment vertical="center"/>
    </xf>
    <xf numFmtId="0" fontId="65" fillId="14" borderId="21" applyNumberForma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11" fillId="0" borderId="0">
      <alignment vertical="top"/>
      <protection locked="0"/>
    </xf>
    <xf numFmtId="0" fontId="51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29" borderId="0" applyNumberFormat="0" applyBorder="0" applyAlignment="0" applyProtection="0">
      <alignment vertical="center"/>
    </xf>
    <xf numFmtId="0" fontId="38" fillId="0" borderId="0"/>
    <xf numFmtId="0" fontId="70" fillId="0" borderId="0">
      <alignment vertical="top"/>
      <protection locked="0"/>
    </xf>
    <xf numFmtId="0" fontId="51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1" fillId="0" borderId="2">
      <alignment horizontal="left" vertical="center" wrapText="1"/>
    </xf>
  </cellStyleXfs>
  <cellXfs count="236">
    <xf numFmtId="0" fontId="0" fillId="0" borderId="0" xfId="0"/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vertical="center"/>
      <protection locked="0"/>
    </xf>
    <xf numFmtId="0" fontId="4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62" applyNumberFormat="1" applyFont="1" applyBorder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50" applyFont="1" applyFill="1" applyBorder="1" applyAlignment="1" applyProtection="1">
      <alignment horizontal="center" vertical="center"/>
    </xf>
    <xf numFmtId="0" fontId="10" fillId="0" borderId="1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vertical="center" wrapText="1"/>
      <protection locked="0"/>
    </xf>
    <xf numFmtId="0" fontId="10" fillId="0" borderId="1" xfId="50" applyFont="1" applyFill="1" applyBorder="1" applyAlignment="1" applyProtection="1">
      <alignment vertical="center" wrapText="1"/>
    </xf>
    <xf numFmtId="0" fontId="12" fillId="0" borderId="1" xfId="50" applyFont="1" applyFill="1" applyBorder="1" applyAlignment="1" applyProtection="1">
      <alignment horizontal="right" vertical="center" wrapText="1"/>
    </xf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5" fillId="0" borderId="0" xfId="61" applyNumberFormat="1" applyFont="1" applyFill="1" applyBorder="1" applyAlignment="1" applyProtection="1">
      <alignment horizontal="right" vertical="center"/>
    </xf>
    <xf numFmtId="0" fontId="16" fillId="0" borderId="0" xfId="61" applyNumberFormat="1" applyFont="1" applyFill="1" applyBorder="1" applyAlignment="1" applyProtection="1">
      <alignment horizontal="center" vertical="center"/>
    </xf>
    <xf numFmtId="0" fontId="17" fillId="0" borderId="0" xfId="61" applyNumberFormat="1" applyFont="1" applyFill="1" applyBorder="1" applyAlignment="1" applyProtection="1">
      <alignment horizontal="left" vertical="center"/>
    </xf>
    <xf numFmtId="0" fontId="18" fillId="0" borderId="3" xfId="61" applyFont="1" applyFill="1" applyBorder="1" applyAlignment="1" applyProtection="1">
      <alignment horizontal="center" vertical="center"/>
    </xf>
    <xf numFmtId="0" fontId="17" fillId="0" borderId="1" xfId="47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" xfId="47" applyFont="1" applyFill="1" applyBorder="1" applyAlignment="1" applyProtection="1">
      <alignment vertical="center" wrapText="1"/>
      <protection locked="0"/>
    </xf>
    <xf numFmtId="177" fontId="15" fillId="0" borderId="1" xfId="47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22" fillId="0" borderId="4" xfId="56" applyFont="1" applyFill="1" applyBorder="1" applyAlignment="1" applyProtection="1">
      <alignment horizontal="center" vertical="center" wrapText="1"/>
      <protection locked="0"/>
    </xf>
    <xf numFmtId="0" fontId="22" fillId="0" borderId="5" xfId="56" applyFont="1" applyFill="1" applyBorder="1" applyAlignment="1" applyProtection="1">
      <alignment horizontal="center" vertical="center" wrapText="1"/>
      <protection locked="0"/>
    </xf>
    <xf numFmtId="0" fontId="22" fillId="0" borderId="6" xfId="56" applyFont="1" applyFill="1" applyBorder="1" applyAlignment="1" applyProtection="1">
      <alignment horizontal="center" vertical="center" wrapText="1"/>
      <protection locked="0"/>
    </xf>
    <xf numFmtId="0" fontId="11" fillId="0" borderId="0" xfId="56" applyFont="1" applyFill="1" applyBorder="1" applyAlignment="1" applyProtection="1">
      <alignment vertical="top"/>
    </xf>
    <xf numFmtId="0" fontId="18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/>
    </xf>
    <xf numFmtId="0" fontId="18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10" fillId="0" borderId="1" xfId="56" applyFont="1" applyFill="1" applyBorder="1" applyAlignment="1" applyProtection="1">
      <alignment horizontal="left" vertical="center" wrapText="1" indent="2"/>
      <protection locked="0"/>
    </xf>
    <xf numFmtId="0" fontId="10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3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8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6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8" fillId="0" borderId="1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 shrinkToFit="1"/>
      <protection locked="0"/>
    </xf>
    <xf numFmtId="0" fontId="25" fillId="0" borderId="1" xfId="56" applyFont="1" applyFill="1" applyBorder="1" applyAlignment="1" applyProtection="1">
      <alignment horizontal="left" vertical="center" wrapText="1"/>
      <protection locked="0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0" fontId="10" fillId="0" borderId="0" xfId="56" applyFont="1" applyFill="1" applyBorder="1" applyAlignment="1" applyProtection="1">
      <alignment horizontal="left" vertical="center" wrapText="1"/>
      <protection locked="0"/>
    </xf>
    <xf numFmtId="0" fontId="25" fillId="0" borderId="0" xfId="56" applyFont="1" applyFill="1" applyBorder="1" applyAlignment="1" applyProtection="1">
      <alignment horizontal="left" vertical="center" wrapText="1"/>
      <protection locked="0"/>
    </xf>
    <xf numFmtId="177" fontId="6" fillId="0" borderId="0" xfId="56" applyNumberFormat="1" applyFont="1" applyFill="1" applyBorder="1" applyAlignment="1" applyProtection="1">
      <alignment horizontal="right" vertical="center"/>
      <protection locked="0"/>
    </xf>
    <xf numFmtId="177" fontId="26" fillId="0" borderId="0" xfId="56" applyNumberFormat="1" applyFont="1" applyFill="1" applyBorder="1" applyAlignment="1" applyProtection="1">
      <alignment horizontal="right" vertical="center"/>
      <protection locked="0"/>
    </xf>
    <xf numFmtId="0" fontId="18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27" fillId="0" borderId="0" xfId="56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3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7" fontId="9" fillId="0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8" fillId="0" borderId="1" xfId="56" applyFont="1" applyFill="1" applyBorder="1" applyAlignment="1" applyProtection="1">
      <alignment horizontal="center" vertical="center"/>
      <protection locked="0"/>
    </xf>
    <xf numFmtId="177" fontId="29" fillId="0" borderId="1" xfId="56" applyNumberFormat="1" applyFont="1" applyFill="1" applyBorder="1" applyAlignment="1" applyProtection="1">
      <alignment horizontal="right"/>
      <protection locked="0"/>
    </xf>
    <xf numFmtId="0" fontId="11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7" fontId="26" fillId="0" borderId="1" xfId="56" applyNumberFormat="1" applyFont="1" applyFill="1" applyBorder="1" applyAlignment="1" applyProtection="1">
      <alignment horizontal="right" vertical="top"/>
      <protection locked="0"/>
    </xf>
    <xf numFmtId="0" fontId="10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30" fillId="0" borderId="0" xfId="56" applyFont="1" applyFill="1" applyBorder="1" applyAlignment="1" applyProtection="1">
      <alignment vertical="top"/>
    </xf>
    <xf numFmtId="0" fontId="31" fillId="0" borderId="1" xfId="56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2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2" fillId="0" borderId="0" xfId="11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3" fillId="0" borderId="0" xfId="56" applyNumberFormat="1" applyFont="1" applyFill="1" applyBorder="1" applyAlignment="1" applyProtection="1"/>
    <xf numFmtId="0" fontId="33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>
      <alignment horizontal="center" vertical="center"/>
    </xf>
    <xf numFmtId="0" fontId="35" fillId="0" borderId="0" xfId="56" applyFont="1" applyFill="1" applyBorder="1" applyAlignment="1" applyProtection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6" fillId="0" borderId="2" xfId="62" applyNumberFormat="1" applyFont="1" applyBorder="1" applyProtection="1">
      <alignment horizontal="left" vertical="center" wrapText="1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right" vertical="center"/>
      <protection locked="0"/>
    </xf>
    <xf numFmtId="176" fontId="26" fillId="0" borderId="2" xfId="0" applyNumberFormat="1" applyFont="1" applyFill="1" applyBorder="1" applyAlignment="1" applyProtection="1">
      <alignment horizontal="right" vertical="center"/>
      <protection locked="0"/>
    </xf>
    <xf numFmtId="49" fontId="11" fillId="0" borderId="2" xfId="62" applyNumberFormat="1" applyFont="1" applyBorder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8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6" fillId="0" borderId="2" xfId="62" applyNumberFormat="1" applyFont="1" applyBorder="1" applyAlignment="1" applyProtection="1">
      <alignment horizontal="left" vertical="center" wrapText="1" inden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177" fontId="3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56" applyFont="1" applyFill="1" applyBorder="1" applyAlignment="1" applyProtection="1">
      <alignment horizontal="center"/>
    </xf>
    <xf numFmtId="0" fontId="38" fillId="0" borderId="0" xfId="56" applyFont="1" applyFill="1" applyBorder="1" applyAlignment="1" applyProtection="1">
      <alignment horizontal="center" wrapText="1"/>
    </xf>
    <xf numFmtId="0" fontId="38" fillId="0" borderId="0" xfId="56" applyFont="1" applyFill="1" applyBorder="1" applyAlignment="1" applyProtection="1">
      <alignment wrapText="1"/>
    </xf>
    <xf numFmtId="0" fontId="38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40" fillId="0" borderId="0" xfId="56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 applyProtection="1">
      <alignment horizontal="left" vertical="center"/>
      <protection locked="0"/>
    </xf>
    <xf numFmtId="0" fontId="41" fillId="0" borderId="3" xfId="14" applyFont="1" applyFill="1" applyBorder="1" applyAlignment="1" applyProtection="1">
      <alignment horizontal="center" vertical="center"/>
    </xf>
    <xf numFmtId="0" fontId="18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 wrapText="1"/>
    </xf>
    <xf numFmtId="0" fontId="1" fillId="0" borderId="0" xfId="56" applyFont="1" applyFill="1" applyBorder="1" applyAlignment="1" applyProtection="1">
      <alignment vertical="top"/>
    </xf>
    <xf numFmtId="49" fontId="10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2"/>
    </xf>
    <xf numFmtId="0" fontId="13" fillId="0" borderId="1" xfId="56" applyFont="1" applyFill="1" applyBorder="1" applyAlignment="1" applyProtection="1">
      <alignment horizontal="center" vertical="center"/>
      <protection locked="0"/>
    </xf>
    <xf numFmtId="0" fontId="2" fillId="0" borderId="0" xfId="56" applyFont="1" applyFill="1" applyBorder="1" applyAlignment="1" applyProtection="1">
      <alignment vertical="center"/>
    </xf>
    <xf numFmtId="0" fontId="28" fillId="0" borderId="0" xfId="56" applyFont="1" applyFill="1" applyBorder="1" applyAlignment="1" applyProtection="1">
      <alignment horizontal="center" vertical="center"/>
    </xf>
    <xf numFmtId="0" fontId="22" fillId="0" borderId="1" xfId="56" applyFont="1" applyFill="1" applyBorder="1" applyAlignment="1" applyProtection="1">
      <alignment vertical="center"/>
      <protection locked="0"/>
    </xf>
    <xf numFmtId="177" fontId="42" fillId="3" borderId="1" xfId="56" applyNumberFormat="1" applyFont="1" applyFill="1" applyBorder="1" applyAlignment="1" applyProtection="1">
      <alignment horizontal="right" vertical="center"/>
      <protection locked="0"/>
    </xf>
    <xf numFmtId="0" fontId="2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177" fontId="37" fillId="0" borderId="1" xfId="56" applyNumberFormat="1" applyFont="1" applyFill="1" applyBorder="1" applyAlignment="1" applyProtection="1">
      <alignment horizontal="right" vertical="center"/>
      <protection locked="0"/>
    </xf>
    <xf numFmtId="0" fontId="13" fillId="0" borderId="1" xfId="56" applyFont="1" applyFill="1" applyBorder="1" applyAlignment="1" applyProtection="1">
      <alignment vertical="center"/>
      <protection locked="0"/>
    </xf>
    <xf numFmtId="177" fontId="43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43" fillId="0" borderId="0" xfId="56" applyFont="1" applyFill="1" applyBorder="1" applyAlignment="1" applyProtection="1">
      <alignment vertical="center"/>
      <protection locked="0"/>
    </xf>
    <xf numFmtId="0" fontId="22" fillId="0" borderId="1" xfId="56" applyFont="1" applyFill="1" applyBorder="1" applyAlignment="1" applyProtection="1">
      <alignment horizontal="center" vertical="center"/>
      <protection locked="0"/>
    </xf>
    <xf numFmtId="177" fontId="42" fillId="0" borderId="1" xfId="56" applyNumberFormat="1" applyFont="1" applyFill="1" applyBorder="1" applyAlignment="1" applyProtection="1">
      <alignment horizontal="right"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 indent="2"/>
      <protection locked="0"/>
    </xf>
    <xf numFmtId="49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45" fillId="0" borderId="0" xfId="56" applyFont="1" applyFill="1" applyBorder="1" applyAlignment="1" applyProtection="1">
      <alignment vertical="top"/>
    </xf>
    <xf numFmtId="0" fontId="10" fillId="0" borderId="0" xfId="56" applyFont="1" applyFill="1" applyBorder="1" applyAlignment="1" applyProtection="1">
      <alignment horizontal="right"/>
    </xf>
    <xf numFmtId="0" fontId="23" fillId="0" borderId="0" xfId="56" applyFont="1" applyFill="1" applyBorder="1" applyAlignment="1" applyProtection="1">
      <alignment horizontal="center" vertical="top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43" fillId="0" borderId="1" xfId="56" applyNumberFormat="1" applyFont="1" applyFill="1" applyBorder="1" applyAlignment="1" applyProtection="1">
      <protection locked="0"/>
    </xf>
    <xf numFmtId="177" fontId="37" fillId="3" borderId="1" xfId="56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Protection="1">
      <protection locked="0"/>
    </xf>
    <xf numFmtId="0" fontId="0" fillId="0" borderId="0" xfId="0" applyProtection="1">
      <protection locked="0"/>
    </xf>
    <xf numFmtId="0" fontId="47" fillId="0" borderId="0" xfId="0" applyFont="1" applyFill="1" applyAlignment="1" applyProtection="1">
      <alignment horizontal="center" vertical="center"/>
    </xf>
    <xf numFmtId="0" fontId="48" fillId="0" borderId="0" xfId="0" applyFont="1" applyFill="1" applyAlignment="1" applyProtection="1">
      <alignment horizontal="left" vertical="center"/>
    </xf>
    <xf numFmtId="0" fontId="49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50" fillId="0" borderId="0" xfId="0" applyFont="1" applyFill="1" applyAlignment="1">
      <alignment horizontal="center" vertical="center"/>
    </xf>
    <xf numFmtId="0" fontId="50" fillId="0" borderId="0" xfId="0" applyFont="1" applyFill="1" applyAlignment="1" quotePrefix="1">
      <alignment horizontal="center" vertical="center"/>
    </xf>
    <xf numFmtId="49" fontId="36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10"/>
  <sheetViews>
    <sheetView showGridLines="0" view="pageBreakPreview" zoomScaleNormal="100" workbookViewId="0">
      <selection activeCell="A4" sqref="A4"/>
    </sheetView>
  </sheetViews>
  <sheetFormatPr defaultColWidth="0" defaultRowHeight="13.2" zeroHeight="1"/>
  <cols>
    <col min="1" max="1" width="129" customWidth="1"/>
    <col min="2" max="16384" width="9.14285714285714" hidden="1"/>
  </cols>
  <sheetData>
    <row r="1" ht="129.95" customHeight="1" spans="1:1">
      <c r="A1" s="234"/>
    </row>
    <row r="2" ht="57" customHeight="1" spans="1:1">
      <c r="A2" s="236" t="s">
        <v>0</v>
      </c>
    </row>
    <row r="3" ht="57" customHeight="1" spans="1:1">
      <c r="A3" s="235" t="s">
        <v>1</v>
      </c>
    </row>
    <row r="4" ht="169.5" customHeight="1" spans="1:1">
      <c r="A4" s="234"/>
    </row>
    <row r="5" ht="12.75" hidden="1"/>
    <row r="6" ht="12.75" hidden="1"/>
    <row r="7" ht="12.75" hidden="1"/>
    <row r="8" ht="12.75" hidden="1"/>
    <row r="9" ht="12.75" hidden="1"/>
    <row r="10" ht="12.75" hidden="1"/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8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F22" sqref="F22"/>
    </sheetView>
  </sheetViews>
  <sheetFormatPr defaultColWidth="9.14285714285714" defaultRowHeight="14.25" customHeight="1"/>
  <cols>
    <col min="1" max="8" width="15.7142857142857" style="34" customWidth="1"/>
    <col min="9" max="27" width="12.7142857142857" style="34" customWidth="1"/>
    <col min="28" max="16384" width="9.14285714285714" style="34"/>
  </cols>
  <sheetData>
    <row r="1" s="67" customFormat="1" ht="13.5" customHeight="1" spans="5:27">
      <c r="E1" s="156"/>
      <c r="F1" s="156"/>
      <c r="G1" s="156"/>
      <c r="H1" s="156"/>
      <c r="I1" s="65"/>
      <c r="J1" s="65"/>
      <c r="K1" s="65"/>
      <c r="L1" s="65"/>
      <c r="M1" s="65"/>
      <c r="N1" s="65"/>
      <c r="O1" s="65"/>
      <c r="P1" s="65"/>
      <c r="Q1" s="65"/>
      <c r="AA1" s="66"/>
    </row>
    <row r="2" s="67" customFormat="1" ht="51.95" customHeight="1" spans="1:27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="89" customFormat="1" ht="24" customHeight="1" spans="1:27">
      <c r="A3" s="95" t="str">
        <f>"部门名称："&amp;封面!$A$2</f>
        <v>部门名称：云龙县人力资源和社会保障局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  <c r="O3" s="96"/>
      <c r="P3" s="96"/>
      <c r="Q3" s="96"/>
      <c r="Z3" s="90" t="s">
        <v>20</v>
      </c>
      <c r="AA3" s="90"/>
    </row>
    <row r="4" ht="24" customHeight="1" spans="1:27">
      <c r="A4" s="58" t="s">
        <v>325</v>
      </c>
      <c r="B4" s="58" t="s">
        <v>230</v>
      </c>
      <c r="C4" s="58" t="s">
        <v>231</v>
      </c>
      <c r="D4" s="58" t="s">
        <v>326</v>
      </c>
      <c r="E4" s="58" t="s">
        <v>232</v>
      </c>
      <c r="F4" s="58" t="s">
        <v>233</v>
      </c>
      <c r="G4" s="58" t="s">
        <v>327</v>
      </c>
      <c r="H4" s="58" t="s">
        <v>328</v>
      </c>
      <c r="I4" s="58" t="s">
        <v>75</v>
      </c>
      <c r="J4" s="159" t="s">
        <v>76</v>
      </c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98" t="s">
        <v>63</v>
      </c>
      <c r="W4" s="110"/>
      <c r="X4" s="110"/>
      <c r="Y4" s="110"/>
      <c r="Z4" s="110"/>
      <c r="AA4" s="116"/>
    </row>
    <row r="5" ht="24" customHeight="1" spans="1:27">
      <c r="A5" s="58"/>
      <c r="B5" s="58"/>
      <c r="C5" s="58"/>
      <c r="D5" s="58"/>
      <c r="E5" s="58"/>
      <c r="F5" s="58"/>
      <c r="G5" s="58"/>
      <c r="H5" s="58"/>
      <c r="I5" s="58"/>
      <c r="J5" s="97" t="s">
        <v>77</v>
      </c>
      <c r="K5" s="159" t="s">
        <v>78</v>
      </c>
      <c r="L5" s="161"/>
      <c r="M5" s="97" t="s">
        <v>79</v>
      </c>
      <c r="N5" s="97" t="s">
        <v>80</v>
      </c>
      <c r="O5" s="97" t="s">
        <v>81</v>
      </c>
      <c r="P5" s="159" t="s">
        <v>82</v>
      </c>
      <c r="Q5" s="160"/>
      <c r="R5" s="160"/>
      <c r="S5" s="160"/>
      <c r="T5" s="160"/>
      <c r="U5" s="161"/>
      <c r="V5" s="97" t="s">
        <v>77</v>
      </c>
      <c r="W5" s="97" t="s">
        <v>78</v>
      </c>
      <c r="X5" s="97" t="s">
        <v>79</v>
      </c>
      <c r="Y5" s="97" t="s">
        <v>80</v>
      </c>
      <c r="Z5" s="97" t="s">
        <v>81</v>
      </c>
      <c r="AA5" s="97" t="s">
        <v>82</v>
      </c>
    </row>
    <row r="6" ht="32.25" customHeight="1" spans="1:27">
      <c r="A6" s="58"/>
      <c r="B6" s="58"/>
      <c r="C6" s="58"/>
      <c r="D6" s="58"/>
      <c r="E6" s="58"/>
      <c r="F6" s="58"/>
      <c r="G6" s="58"/>
      <c r="H6" s="58"/>
      <c r="I6" s="58"/>
      <c r="J6" s="100"/>
      <c r="K6" s="58" t="s">
        <v>236</v>
      </c>
      <c r="L6" s="58" t="s">
        <v>329</v>
      </c>
      <c r="M6" s="100"/>
      <c r="N6" s="100"/>
      <c r="O6" s="100"/>
      <c r="P6" s="97" t="s">
        <v>77</v>
      </c>
      <c r="Q6" s="97" t="s">
        <v>83</v>
      </c>
      <c r="R6" s="97" t="s">
        <v>84</v>
      </c>
      <c r="S6" s="97" t="s">
        <v>85</v>
      </c>
      <c r="T6" s="97" t="s">
        <v>86</v>
      </c>
      <c r="U6" s="97" t="s">
        <v>87</v>
      </c>
      <c r="V6" s="100"/>
      <c r="W6" s="100"/>
      <c r="X6" s="100"/>
      <c r="Y6" s="100"/>
      <c r="Z6" s="100"/>
      <c r="AA6" s="100"/>
    </row>
    <row r="7" ht="24" customHeight="1" spans="1:27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 t="s">
        <v>330</v>
      </c>
      <c r="J7" s="101" t="s">
        <v>331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 t="s">
        <v>332</v>
      </c>
      <c r="Q7" s="101">
        <v>17</v>
      </c>
      <c r="R7" s="101">
        <v>18</v>
      </c>
      <c r="S7" s="101">
        <v>19</v>
      </c>
      <c r="T7" s="101">
        <v>20</v>
      </c>
      <c r="U7" s="101">
        <v>21</v>
      </c>
      <c r="V7" s="101" t="s">
        <v>333</v>
      </c>
      <c r="W7" s="101">
        <v>23</v>
      </c>
      <c r="X7" s="101">
        <v>24</v>
      </c>
      <c r="Y7" s="101">
        <v>25</v>
      </c>
      <c r="Z7" s="101">
        <v>26</v>
      </c>
      <c r="AA7" s="101">
        <v>27</v>
      </c>
    </row>
    <row r="8" ht="42" customHeight="1" spans="1:27">
      <c r="A8" s="157" t="s">
        <v>334</v>
      </c>
      <c r="B8" s="157" t="s">
        <v>335</v>
      </c>
      <c r="C8" s="157" t="s">
        <v>336</v>
      </c>
      <c r="D8" s="237" t="s">
        <v>0</v>
      </c>
      <c r="E8" s="157" t="s">
        <v>117</v>
      </c>
      <c r="F8" s="157" t="s">
        <v>118</v>
      </c>
      <c r="G8" s="157" t="s">
        <v>303</v>
      </c>
      <c r="H8" s="157" t="s">
        <v>304</v>
      </c>
      <c r="I8" s="162">
        <v>30000</v>
      </c>
      <c r="J8" s="162">
        <v>30000</v>
      </c>
      <c r="K8" s="162"/>
      <c r="L8" s="162"/>
      <c r="M8" s="162"/>
      <c r="N8" s="162"/>
      <c r="O8" s="162"/>
      <c r="P8" s="162">
        <v>30000</v>
      </c>
      <c r="Q8" s="162"/>
      <c r="R8" s="162"/>
      <c r="S8" s="162">
        <v>30000</v>
      </c>
      <c r="T8" s="162"/>
      <c r="U8" s="162"/>
      <c r="V8" s="162"/>
      <c r="W8" s="162"/>
      <c r="X8" s="162"/>
      <c r="Y8" s="162"/>
      <c r="Z8" s="162"/>
      <c r="AA8" s="162"/>
    </row>
    <row r="9" ht="42" customHeight="1" spans="1:27">
      <c r="A9" s="157" t="s">
        <v>334</v>
      </c>
      <c r="B9" s="157" t="s">
        <v>337</v>
      </c>
      <c r="C9" s="157" t="s">
        <v>338</v>
      </c>
      <c r="D9" s="237" t="s">
        <v>0</v>
      </c>
      <c r="E9" s="157" t="s">
        <v>145</v>
      </c>
      <c r="F9" s="157" t="s">
        <v>144</v>
      </c>
      <c r="G9" s="157" t="s">
        <v>339</v>
      </c>
      <c r="H9" s="157" t="s">
        <v>340</v>
      </c>
      <c r="I9" s="162">
        <v>70000</v>
      </c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>
        <v>70000</v>
      </c>
      <c r="W9" s="162">
        <v>70000</v>
      </c>
      <c r="X9" s="162"/>
      <c r="Y9" s="162"/>
      <c r="Z9" s="164"/>
      <c r="AA9" s="164"/>
    </row>
    <row r="10" ht="42" customHeight="1" spans="1:27">
      <c r="A10" s="157" t="s">
        <v>334</v>
      </c>
      <c r="B10" s="157" t="s">
        <v>341</v>
      </c>
      <c r="C10" s="157" t="s">
        <v>342</v>
      </c>
      <c r="D10" s="237" t="s">
        <v>0</v>
      </c>
      <c r="E10" s="157" t="s">
        <v>133</v>
      </c>
      <c r="F10" s="157" t="s">
        <v>134</v>
      </c>
      <c r="G10" s="157" t="s">
        <v>307</v>
      </c>
      <c r="H10" s="157" t="s">
        <v>308</v>
      </c>
      <c r="I10" s="162">
        <v>300520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>
        <v>300520</v>
      </c>
      <c r="W10" s="162">
        <v>300520</v>
      </c>
      <c r="X10" s="162"/>
      <c r="Y10" s="162"/>
      <c r="Z10" s="164"/>
      <c r="AA10" s="164"/>
    </row>
    <row r="11" ht="42" customHeight="1" spans="1:27">
      <c r="A11" s="157" t="s">
        <v>334</v>
      </c>
      <c r="B11" s="157" t="s">
        <v>343</v>
      </c>
      <c r="C11" s="157" t="s">
        <v>344</v>
      </c>
      <c r="D11" s="237" t="s">
        <v>0</v>
      </c>
      <c r="E11" s="157" t="s">
        <v>137</v>
      </c>
      <c r="F11" s="157" t="s">
        <v>138</v>
      </c>
      <c r="G11" s="157" t="s">
        <v>345</v>
      </c>
      <c r="H11" s="157" t="s">
        <v>346</v>
      </c>
      <c r="I11" s="162">
        <v>4000</v>
      </c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>
        <v>4000</v>
      </c>
      <c r="W11" s="162">
        <v>4000</v>
      </c>
      <c r="X11" s="162"/>
      <c r="Y11" s="162"/>
      <c r="Z11" s="164"/>
      <c r="AA11" s="164"/>
    </row>
    <row r="12" ht="42" customHeight="1" spans="1:27">
      <c r="A12" s="157" t="s">
        <v>334</v>
      </c>
      <c r="B12" s="157" t="s">
        <v>347</v>
      </c>
      <c r="C12" s="157" t="s">
        <v>348</v>
      </c>
      <c r="D12" s="237" t="s">
        <v>0</v>
      </c>
      <c r="E12" s="157" t="s">
        <v>160</v>
      </c>
      <c r="F12" s="157" t="s">
        <v>161</v>
      </c>
      <c r="G12" s="157" t="s">
        <v>345</v>
      </c>
      <c r="H12" s="157" t="s">
        <v>346</v>
      </c>
      <c r="I12" s="162">
        <v>239000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>
        <v>239000</v>
      </c>
      <c r="W12" s="162">
        <v>239000</v>
      </c>
      <c r="X12" s="162"/>
      <c r="Y12" s="162"/>
      <c r="Z12" s="164"/>
      <c r="AA12" s="164"/>
    </row>
    <row r="13" ht="42" customHeight="1" spans="1:27">
      <c r="A13" s="157" t="s">
        <v>334</v>
      </c>
      <c r="B13" s="157" t="s">
        <v>347</v>
      </c>
      <c r="C13" s="157" t="s">
        <v>348</v>
      </c>
      <c r="D13" s="237" t="s">
        <v>0</v>
      </c>
      <c r="E13" s="157" t="s">
        <v>160</v>
      </c>
      <c r="F13" s="157" t="s">
        <v>161</v>
      </c>
      <c r="G13" s="157" t="s">
        <v>345</v>
      </c>
      <c r="H13" s="157" t="s">
        <v>346</v>
      </c>
      <c r="I13" s="162">
        <v>3000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>
        <v>3000</v>
      </c>
      <c r="W13" s="162">
        <v>3000</v>
      </c>
      <c r="X13" s="162"/>
      <c r="Y13" s="162"/>
      <c r="Z13" s="164"/>
      <c r="AA13" s="164"/>
    </row>
    <row r="14" ht="42" customHeight="1" spans="1:27">
      <c r="A14" s="157" t="s">
        <v>334</v>
      </c>
      <c r="B14" s="157" t="s">
        <v>349</v>
      </c>
      <c r="C14" s="157" t="s">
        <v>350</v>
      </c>
      <c r="D14" s="237" t="s">
        <v>0</v>
      </c>
      <c r="E14" s="157" t="s">
        <v>137</v>
      </c>
      <c r="F14" s="157" t="s">
        <v>138</v>
      </c>
      <c r="G14" s="157" t="s">
        <v>339</v>
      </c>
      <c r="H14" s="157" t="s">
        <v>340</v>
      </c>
      <c r="I14" s="162">
        <v>264400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>
        <v>264400</v>
      </c>
      <c r="W14" s="162">
        <v>264400</v>
      </c>
      <c r="X14" s="162"/>
      <c r="Y14" s="162"/>
      <c r="Z14" s="164"/>
      <c r="AA14" s="164"/>
    </row>
    <row r="15" ht="42" customHeight="1" spans="1:27">
      <c r="A15" s="157" t="s">
        <v>334</v>
      </c>
      <c r="B15" s="157" t="s">
        <v>351</v>
      </c>
      <c r="C15" s="157" t="s">
        <v>352</v>
      </c>
      <c r="D15" s="237" t="s">
        <v>0</v>
      </c>
      <c r="E15" s="157" t="s">
        <v>121</v>
      </c>
      <c r="F15" s="157" t="s">
        <v>122</v>
      </c>
      <c r="G15" s="157" t="s">
        <v>345</v>
      </c>
      <c r="H15" s="157" t="s">
        <v>346</v>
      </c>
      <c r="I15" s="162">
        <v>633.16</v>
      </c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>
        <v>633.16</v>
      </c>
      <c r="W15" s="162">
        <v>633.16</v>
      </c>
      <c r="X15" s="162"/>
      <c r="Y15" s="162"/>
      <c r="Z15" s="164"/>
      <c r="AA15" s="164"/>
    </row>
    <row r="16" ht="42" customHeight="1" spans="1:27">
      <c r="A16" s="157" t="s">
        <v>334</v>
      </c>
      <c r="B16" s="157" t="s">
        <v>353</v>
      </c>
      <c r="C16" s="157" t="s">
        <v>354</v>
      </c>
      <c r="D16" s="237" t="s">
        <v>0</v>
      </c>
      <c r="E16" s="157" t="s">
        <v>137</v>
      </c>
      <c r="F16" s="157" t="s">
        <v>138</v>
      </c>
      <c r="G16" s="157" t="s">
        <v>345</v>
      </c>
      <c r="H16" s="157" t="s">
        <v>346</v>
      </c>
      <c r="I16" s="162">
        <v>26824.07</v>
      </c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>
        <v>26824.07</v>
      </c>
      <c r="W16" s="162">
        <v>26824.07</v>
      </c>
      <c r="X16" s="162"/>
      <c r="Y16" s="162"/>
      <c r="Z16" s="164"/>
      <c r="AA16" s="164"/>
    </row>
    <row r="17" ht="42" customHeight="1" spans="1:27">
      <c r="A17" s="157" t="s">
        <v>334</v>
      </c>
      <c r="B17" s="157" t="s">
        <v>355</v>
      </c>
      <c r="C17" s="157" t="s">
        <v>356</v>
      </c>
      <c r="D17" s="237" t="s">
        <v>0</v>
      </c>
      <c r="E17" s="157" t="s">
        <v>121</v>
      </c>
      <c r="F17" s="157" t="s">
        <v>122</v>
      </c>
      <c r="G17" s="157" t="s">
        <v>345</v>
      </c>
      <c r="H17" s="157" t="s">
        <v>346</v>
      </c>
      <c r="I17" s="162">
        <v>7200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>
        <v>7200</v>
      </c>
      <c r="W17" s="162">
        <v>7200</v>
      </c>
      <c r="X17" s="162"/>
      <c r="Y17" s="162"/>
      <c r="Z17" s="164"/>
      <c r="AA17" s="164"/>
    </row>
    <row r="18" ht="42" customHeight="1" spans="1:27">
      <c r="A18" s="157" t="s">
        <v>334</v>
      </c>
      <c r="B18" s="157" t="s">
        <v>357</v>
      </c>
      <c r="C18" s="157" t="s">
        <v>358</v>
      </c>
      <c r="D18" s="237" t="s">
        <v>0</v>
      </c>
      <c r="E18" s="157" t="s">
        <v>121</v>
      </c>
      <c r="F18" s="157" t="s">
        <v>122</v>
      </c>
      <c r="G18" s="157" t="s">
        <v>345</v>
      </c>
      <c r="H18" s="157" t="s">
        <v>346</v>
      </c>
      <c r="I18" s="162">
        <v>197800</v>
      </c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>
        <v>197800</v>
      </c>
      <c r="W18" s="162">
        <v>197800</v>
      </c>
      <c r="X18" s="162"/>
      <c r="Y18" s="162"/>
      <c r="Z18" s="164"/>
      <c r="AA18" s="164"/>
    </row>
    <row r="19" ht="42" customHeight="1" spans="1:27">
      <c r="A19" s="157" t="s">
        <v>334</v>
      </c>
      <c r="B19" s="157" t="s">
        <v>359</v>
      </c>
      <c r="C19" s="157" t="s">
        <v>360</v>
      </c>
      <c r="D19" s="237" t="s">
        <v>0</v>
      </c>
      <c r="E19" s="157" t="s">
        <v>135</v>
      </c>
      <c r="F19" s="157" t="s">
        <v>136</v>
      </c>
      <c r="G19" s="157" t="s">
        <v>345</v>
      </c>
      <c r="H19" s="157" t="s">
        <v>346</v>
      </c>
      <c r="I19" s="162">
        <v>891100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>
        <v>891100</v>
      </c>
      <c r="W19" s="162">
        <v>891100</v>
      </c>
      <c r="X19" s="162"/>
      <c r="Y19" s="162"/>
      <c r="Z19" s="164"/>
      <c r="AA19" s="164"/>
    </row>
    <row r="20" ht="42" customHeight="1" spans="1:27">
      <c r="A20" s="157" t="s">
        <v>334</v>
      </c>
      <c r="B20" s="157" t="s">
        <v>361</v>
      </c>
      <c r="C20" s="157" t="s">
        <v>362</v>
      </c>
      <c r="D20" s="237" t="s">
        <v>0</v>
      </c>
      <c r="E20" s="157" t="s">
        <v>137</v>
      </c>
      <c r="F20" s="157" t="s">
        <v>138</v>
      </c>
      <c r="G20" s="157" t="s">
        <v>303</v>
      </c>
      <c r="H20" s="157" t="s">
        <v>304</v>
      </c>
      <c r="I20" s="162">
        <v>69100</v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>
        <v>69100</v>
      </c>
      <c r="W20" s="162">
        <v>69100</v>
      </c>
      <c r="X20" s="162"/>
      <c r="Y20" s="162"/>
      <c r="Z20" s="164"/>
      <c r="AA20" s="164"/>
    </row>
    <row r="21" ht="42" customHeight="1" spans="1:27">
      <c r="A21" s="157" t="s">
        <v>334</v>
      </c>
      <c r="B21" s="157" t="s">
        <v>363</v>
      </c>
      <c r="C21" s="157" t="s">
        <v>364</v>
      </c>
      <c r="D21" s="237" t="s">
        <v>0</v>
      </c>
      <c r="E21" s="157" t="s">
        <v>135</v>
      </c>
      <c r="F21" s="157" t="s">
        <v>136</v>
      </c>
      <c r="G21" s="157" t="s">
        <v>345</v>
      </c>
      <c r="H21" s="157" t="s">
        <v>346</v>
      </c>
      <c r="I21" s="162">
        <v>163600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>
        <v>163600</v>
      </c>
      <c r="W21" s="162">
        <v>163600</v>
      </c>
      <c r="X21" s="162"/>
      <c r="Y21" s="162"/>
      <c r="Z21" s="164"/>
      <c r="AA21" s="164"/>
    </row>
    <row r="22" ht="42" customHeight="1" spans="1:27">
      <c r="A22" s="157" t="s">
        <v>334</v>
      </c>
      <c r="B22" s="157" t="s">
        <v>365</v>
      </c>
      <c r="C22" s="157" t="s">
        <v>366</v>
      </c>
      <c r="D22" s="237" t="s">
        <v>0</v>
      </c>
      <c r="E22" s="157" t="s">
        <v>137</v>
      </c>
      <c r="F22" s="157" t="s">
        <v>138</v>
      </c>
      <c r="G22" s="157" t="s">
        <v>303</v>
      </c>
      <c r="H22" s="157" t="s">
        <v>304</v>
      </c>
      <c r="I22" s="162">
        <v>102100</v>
      </c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>
        <v>102100</v>
      </c>
      <c r="W22" s="162">
        <v>102100</v>
      </c>
      <c r="X22" s="162"/>
      <c r="Y22" s="162"/>
      <c r="Z22" s="164"/>
      <c r="AA22" s="164"/>
    </row>
    <row r="23" ht="42" customHeight="1" spans="1:27">
      <c r="A23" s="157" t="s">
        <v>334</v>
      </c>
      <c r="B23" s="157" t="s">
        <v>365</v>
      </c>
      <c r="C23" s="157" t="s">
        <v>366</v>
      </c>
      <c r="D23" s="237" t="s">
        <v>0</v>
      </c>
      <c r="E23" s="157" t="s">
        <v>137</v>
      </c>
      <c r="F23" s="157" t="s">
        <v>138</v>
      </c>
      <c r="G23" s="157" t="s">
        <v>309</v>
      </c>
      <c r="H23" s="157" t="s">
        <v>310</v>
      </c>
      <c r="I23" s="162">
        <v>100000</v>
      </c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>
        <v>100000</v>
      </c>
      <c r="W23" s="162">
        <v>100000</v>
      </c>
      <c r="X23" s="162"/>
      <c r="Y23" s="162"/>
      <c r="Z23" s="164"/>
      <c r="AA23" s="164"/>
    </row>
    <row r="24" ht="42" customHeight="1" spans="1:27">
      <c r="A24" s="157" t="s">
        <v>334</v>
      </c>
      <c r="B24" s="157" t="s">
        <v>367</v>
      </c>
      <c r="C24" s="157" t="s">
        <v>368</v>
      </c>
      <c r="D24" s="237" t="s">
        <v>0</v>
      </c>
      <c r="E24" s="157" t="s">
        <v>121</v>
      </c>
      <c r="F24" s="157" t="s">
        <v>122</v>
      </c>
      <c r="G24" s="157" t="s">
        <v>345</v>
      </c>
      <c r="H24" s="157" t="s">
        <v>346</v>
      </c>
      <c r="I24" s="162">
        <v>32250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>
        <v>32250</v>
      </c>
      <c r="W24" s="162">
        <v>32250</v>
      </c>
      <c r="X24" s="162"/>
      <c r="Y24" s="162"/>
      <c r="Z24" s="164"/>
      <c r="AA24" s="164"/>
    </row>
    <row r="25" ht="42" customHeight="1" spans="1:27">
      <c r="A25" s="157" t="s">
        <v>369</v>
      </c>
      <c r="B25" s="157" t="s">
        <v>370</v>
      </c>
      <c r="C25" s="157" t="s">
        <v>371</v>
      </c>
      <c r="D25" s="237" t="s">
        <v>0</v>
      </c>
      <c r="E25" s="157" t="s">
        <v>121</v>
      </c>
      <c r="F25" s="157" t="s">
        <v>122</v>
      </c>
      <c r="G25" s="157" t="s">
        <v>339</v>
      </c>
      <c r="H25" s="157" t="s">
        <v>340</v>
      </c>
      <c r="I25" s="162">
        <v>1320600</v>
      </c>
      <c r="J25" s="162">
        <v>1320600</v>
      </c>
      <c r="K25" s="162">
        <v>1320600</v>
      </c>
      <c r="L25" s="162">
        <v>1320600</v>
      </c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4"/>
      <c r="AA25" s="164"/>
    </row>
    <row r="26" ht="42" customHeight="1" spans="1:27">
      <c r="A26" s="157" t="s">
        <v>369</v>
      </c>
      <c r="B26" s="157" t="s">
        <v>372</v>
      </c>
      <c r="C26" s="157" t="s">
        <v>373</v>
      </c>
      <c r="D26" s="237" t="s">
        <v>0</v>
      </c>
      <c r="E26" s="157" t="s">
        <v>121</v>
      </c>
      <c r="F26" s="157" t="s">
        <v>122</v>
      </c>
      <c r="G26" s="157" t="s">
        <v>339</v>
      </c>
      <c r="H26" s="157" t="s">
        <v>340</v>
      </c>
      <c r="I26" s="162">
        <v>69000</v>
      </c>
      <c r="J26" s="162">
        <v>69000</v>
      </c>
      <c r="K26" s="162">
        <v>69000</v>
      </c>
      <c r="L26" s="162">
        <v>69000</v>
      </c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4"/>
      <c r="AA26" s="164"/>
    </row>
    <row r="27" ht="42" customHeight="1" spans="1:27">
      <c r="A27" s="157" t="s">
        <v>369</v>
      </c>
      <c r="B27" s="157" t="s">
        <v>374</v>
      </c>
      <c r="C27" s="157" t="s">
        <v>375</v>
      </c>
      <c r="D27" s="237" t="s">
        <v>0</v>
      </c>
      <c r="E27" s="157" t="s">
        <v>141</v>
      </c>
      <c r="F27" s="157" t="s">
        <v>142</v>
      </c>
      <c r="G27" s="157" t="s">
        <v>339</v>
      </c>
      <c r="H27" s="157" t="s">
        <v>340</v>
      </c>
      <c r="I27" s="162">
        <v>31948.8</v>
      </c>
      <c r="J27" s="162">
        <v>31948.8</v>
      </c>
      <c r="K27" s="162">
        <v>31948.8</v>
      </c>
      <c r="L27" s="162">
        <v>31948.8</v>
      </c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4"/>
      <c r="AA27" s="164"/>
    </row>
    <row r="28" ht="24" customHeight="1" spans="1:27">
      <c r="A28" s="23" t="s">
        <v>75</v>
      </c>
      <c r="B28" s="23"/>
      <c r="C28" s="23"/>
      <c r="D28" s="23"/>
      <c r="E28" s="23"/>
      <c r="F28" s="23"/>
      <c r="G28" s="23"/>
      <c r="H28" s="23"/>
      <c r="I28" s="163">
        <v>3923076.03</v>
      </c>
      <c r="J28" s="163">
        <v>1451548.8</v>
      </c>
      <c r="K28" s="163">
        <v>1421548.8</v>
      </c>
      <c r="L28" s="163">
        <v>1421548.8</v>
      </c>
      <c r="M28" s="163"/>
      <c r="N28" s="163"/>
      <c r="O28" s="163"/>
      <c r="P28" s="163">
        <v>30000</v>
      </c>
      <c r="Q28" s="163"/>
      <c r="R28" s="163"/>
      <c r="S28" s="163">
        <v>30000</v>
      </c>
      <c r="T28" s="163"/>
      <c r="U28" s="163"/>
      <c r="V28" s="163">
        <v>2471527.23</v>
      </c>
      <c r="W28" s="163">
        <v>2471527.23</v>
      </c>
      <c r="X28" s="163"/>
      <c r="Y28" s="163"/>
      <c r="Z28" s="163"/>
      <c r="AA28" s="163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9"/>
  <sheetViews>
    <sheetView showZeros="0" view="pageBreakPreview" zoomScaleNormal="70" workbookViewId="0">
      <pane xSplit="1" ySplit="5" topLeftCell="C14" activePane="bottomRight" state="frozen"/>
      <selection/>
      <selection pane="topRight"/>
      <selection pane="bottomLeft"/>
      <selection pane="bottomRight" activeCell="K15" sqref="K15"/>
    </sheetView>
  </sheetViews>
  <sheetFormatPr defaultColWidth="9.14285714285714" defaultRowHeight="12"/>
  <cols>
    <col min="1" max="1" width="34.2857142857143" style="33" customWidth="1"/>
    <col min="2" max="6" width="19.847619047619" style="33" customWidth="1"/>
    <col min="7" max="7" width="19.847619047619" style="53" customWidth="1"/>
    <col min="8" max="8" width="19.847619047619" style="33" customWidth="1"/>
    <col min="9" max="10" width="19.847619047619" style="53" customWidth="1"/>
    <col min="11" max="11" width="19.847619047619" style="33" customWidth="1"/>
    <col min="12" max="16384" width="9.14285714285714" style="53"/>
  </cols>
  <sheetData>
    <row r="1" s="51" customFormat="1" customHeight="1" spans="1:11">
      <c r="A1" s="54"/>
      <c r="B1" s="54"/>
      <c r="C1" s="54"/>
      <c r="D1" s="54"/>
      <c r="E1" s="54"/>
      <c r="F1" s="54"/>
      <c r="H1" s="54"/>
      <c r="K1" s="64"/>
    </row>
    <row r="2" s="148" customFormat="1" ht="36" customHeight="1" spans="1:1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2" customFormat="1" ht="24" customHeight="1" spans="1:11">
      <c r="A3" s="56" t="str">
        <f>"部门名称："&amp;封面!$A$2</f>
        <v>部门名称：云龙县人力资源和社会保障局</v>
      </c>
      <c r="B3" s="56"/>
      <c r="C3" s="57"/>
      <c r="D3" s="57"/>
      <c r="E3" s="57"/>
      <c r="F3" s="57"/>
      <c r="H3" s="57"/>
      <c r="K3" s="57"/>
    </row>
    <row r="4" ht="44.25" customHeight="1" spans="1:11">
      <c r="A4" s="58" t="s">
        <v>376</v>
      </c>
      <c r="B4" s="58" t="s">
        <v>230</v>
      </c>
      <c r="C4" s="58" t="s">
        <v>377</v>
      </c>
      <c r="D4" s="58" t="s">
        <v>378</v>
      </c>
      <c r="E4" s="58" t="s">
        <v>379</v>
      </c>
      <c r="F4" s="58" t="s">
        <v>380</v>
      </c>
      <c r="G4" s="59" t="s">
        <v>381</v>
      </c>
      <c r="H4" s="58" t="s">
        <v>382</v>
      </c>
      <c r="I4" s="59" t="s">
        <v>383</v>
      </c>
      <c r="J4" s="59" t="s">
        <v>384</v>
      </c>
      <c r="K4" s="58" t="s">
        <v>385</v>
      </c>
    </row>
    <row r="5" ht="14.25" customHeight="1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ht="30" customHeight="1" spans="1:11">
      <c r="A6" s="149" t="s">
        <v>0</v>
      </c>
      <c r="B6" s="150"/>
      <c r="C6" s="150"/>
      <c r="D6" s="150"/>
      <c r="E6" s="150"/>
      <c r="F6" s="124"/>
      <c r="G6" s="151"/>
      <c r="H6" s="124"/>
      <c r="I6" s="151"/>
      <c r="J6" s="151"/>
      <c r="K6" s="124"/>
    </row>
    <row r="7" ht="27" customHeight="1" spans="1:11">
      <c r="A7" s="152" t="s">
        <v>0</v>
      </c>
      <c r="B7" s="153"/>
      <c r="C7" s="153"/>
      <c r="D7" s="153"/>
      <c r="E7" s="153"/>
      <c r="F7" s="154"/>
      <c r="G7" s="155"/>
      <c r="H7" s="154"/>
      <c r="I7" s="155"/>
      <c r="J7" s="153"/>
      <c r="K7" s="154"/>
    </row>
    <row r="8" ht="30" hidden="1" customHeight="1" spans="1:11">
      <c r="A8" s="154" t="s">
        <v>336</v>
      </c>
      <c r="B8" s="153" t="s">
        <v>335</v>
      </c>
      <c r="C8" s="153" t="s">
        <v>386</v>
      </c>
      <c r="D8" s="153" t="s">
        <v>387</v>
      </c>
      <c r="E8" s="153" t="s">
        <v>388</v>
      </c>
      <c r="F8" s="154" t="s">
        <v>389</v>
      </c>
      <c r="G8" s="155" t="s">
        <v>390</v>
      </c>
      <c r="H8" s="154" t="s">
        <v>391</v>
      </c>
      <c r="I8" s="155" t="s">
        <v>392</v>
      </c>
      <c r="J8" s="153" t="s">
        <v>393</v>
      </c>
      <c r="K8" s="154" t="s">
        <v>394</v>
      </c>
    </row>
    <row r="9" ht="30" customHeight="1" spans="1:11">
      <c r="A9" s="154"/>
      <c r="B9" s="153" t="s">
        <v>335</v>
      </c>
      <c r="C9" s="153" t="s">
        <v>386</v>
      </c>
      <c r="D9" s="153" t="s">
        <v>395</v>
      </c>
      <c r="E9" s="153" t="s">
        <v>396</v>
      </c>
      <c r="F9" s="154" t="s">
        <v>397</v>
      </c>
      <c r="G9" s="155" t="s">
        <v>398</v>
      </c>
      <c r="H9" s="154" t="s">
        <v>399</v>
      </c>
      <c r="I9" s="155" t="s">
        <v>400</v>
      </c>
      <c r="J9" s="153" t="s">
        <v>393</v>
      </c>
      <c r="K9" s="154" t="s">
        <v>401</v>
      </c>
    </row>
    <row r="10" ht="64" customHeight="1" spans="1:11">
      <c r="A10" s="154"/>
      <c r="B10" s="153" t="s">
        <v>335</v>
      </c>
      <c r="C10" s="153" t="s">
        <v>386</v>
      </c>
      <c r="D10" s="153" t="s">
        <v>402</v>
      </c>
      <c r="E10" s="153" t="s">
        <v>403</v>
      </c>
      <c r="F10" s="154" t="s">
        <v>403</v>
      </c>
      <c r="G10" s="155" t="s">
        <v>398</v>
      </c>
      <c r="H10" s="154" t="s">
        <v>404</v>
      </c>
      <c r="I10" s="155" t="s">
        <v>405</v>
      </c>
      <c r="J10" s="153" t="s">
        <v>393</v>
      </c>
      <c r="K10" s="154" t="s">
        <v>406</v>
      </c>
    </row>
    <row r="11" ht="30" customHeight="1" spans="1:11">
      <c r="A11" s="154" t="s">
        <v>375</v>
      </c>
      <c r="B11" s="153" t="s">
        <v>374</v>
      </c>
      <c r="C11" s="153" t="s">
        <v>407</v>
      </c>
      <c r="D11" s="153" t="s">
        <v>387</v>
      </c>
      <c r="E11" s="153" t="s">
        <v>408</v>
      </c>
      <c r="F11" s="154" t="s">
        <v>409</v>
      </c>
      <c r="G11" s="155" t="s">
        <v>410</v>
      </c>
      <c r="H11" s="154" t="s">
        <v>411</v>
      </c>
      <c r="I11" s="155"/>
      <c r="J11" s="153" t="s">
        <v>412</v>
      </c>
      <c r="K11" s="154" t="s">
        <v>413</v>
      </c>
    </row>
    <row r="12" ht="30" customHeight="1" spans="1:11">
      <c r="A12" s="154"/>
      <c r="B12" s="153" t="s">
        <v>374</v>
      </c>
      <c r="C12" s="153" t="s">
        <v>407</v>
      </c>
      <c r="D12" s="153" t="s">
        <v>395</v>
      </c>
      <c r="E12" s="153" t="s">
        <v>414</v>
      </c>
      <c r="F12" s="154" t="s">
        <v>415</v>
      </c>
      <c r="G12" s="155" t="s">
        <v>398</v>
      </c>
      <c r="H12" s="154" t="s">
        <v>416</v>
      </c>
      <c r="I12" s="155" t="s">
        <v>417</v>
      </c>
      <c r="J12" s="153" t="s">
        <v>393</v>
      </c>
      <c r="K12" s="154" t="s">
        <v>413</v>
      </c>
    </row>
    <row r="13" ht="51" customHeight="1" spans="1:11">
      <c r="A13" s="154"/>
      <c r="B13" s="153" t="s">
        <v>374</v>
      </c>
      <c r="C13" s="153" t="s">
        <v>407</v>
      </c>
      <c r="D13" s="153" t="s">
        <v>402</v>
      </c>
      <c r="E13" s="153" t="s">
        <v>403</v>
      </c>
      <c r="F13" s="154" t="s">
        <v>418</v>
      </c>
      <c r="G13" s="155" t="s">
        <v>398</v>
      </c>
      <c r="H13" s="154" t="s">
        <v>419</v>
      </c>
      <c r="I13" s="155" t="s">
        <v>405</v>
      </c>
      <c r="J13" s="153" t="s">
        <v>393</v>
      </c>
      <c r="K13" s="154" t="s">
        <v>420</v>
      </c>
    </row>
    <row r="14" ht="53" customHeight="1" spans="1:11">
      <c r="A14" s="154" t="s">
        <v>371</v>
      </c>
      <c r="B14" s="153" t="s">
        <v>370</v>
      </c>
      <c r="C14" s="153" t="s">
        <v>421</v>
      </c>
      <c r="D14" s="153" t="s">
        <v>387</v>
      </c>
      <c r="E14" s="153" t="s">
        <v>408</v>
      </c>
      <c r="F14" s="154" t="s">
        <v>409</v>
      </c>
      <c r="G14" s="155" t="s">
        <v>410</v>
      </c>
      <c r="H14" s="154" t="s">
        <v>411</v>
      </c>
      <c r="I14" s="155"/>
      <c r="J14" s="153" t="s">
        <v>412</v>
      </c>
      <c r="K14" s="154" t="s">
        <v>422</v>
      </c>
    </row>
    <row r="15" ht="54" customHeight="1" spans="1:11">
      <c r="A15" s="154"/>
      <c r="B15" s="153" t="s">
        <v>370</v>
      </c>
      <c r="C15" s="153" t="s">
        <v>421</v>
      </c>
      <c r="D15" s="153" t="s">
        <v>395</v>
      </c>
      <c r="E15" s="153" t="s">
        <v>396</v>
      </c>
      <c r="F15" s="154" t="s">
        <v>423</v>
      </c>
      <c r="G15" s="155" t="s">
        <v>398</v>
      </c>
      <c r="H15" s="154" t="s">
        <v>419</v>
      </c>
      <c r="I15" s="155" t="s">
        <v>405</v>
      </c>
      <c r="J15" s="153" t="s">
        <v>393</v>
      </c>
      <c r="K15" s="154" t="s">
        <v>424</v>
      </c>
    </row>
    <row r="16" ht="70" customHeight="1" spans="1:11">
      <c r="A16" s="154"/>
      <c r="B16" s="153" t="s">
        <v>370</v>
      </c>
      <c r="C16" s="153" t="s">
        <v>421</v>
      </c>
      <c r="D16" s="153" t="s">
        <v>402</v>
      </c>
      <c r="E16" s="153" t="s">
        <v>403</v>
      </c>
      <c r="F16" s="154" t="s">
        <v>418</v>
      </c>
      <c r="G16" s="155" t="s">
        <v>398</v>
      </c>
      <c r="H16" s="154" t="s">
        <v>419</v>
      </c>
      <c r="I16" s="155" t="s">
        <v>405</v>
      </c>
      <c r="J16" s="153" t="s">
        <v>393</v>
      </c>
      <c r="K16" s="154" t="s">
        <v>425</v>
      </c>
    </row>
    <row r="17" ht="41" customHeight="1" spans="1:11">
      <c r="A17" s="154" t="s">
        <v>373</v>
      </c>
      <c r="B17" s="153" t="s">
        <v>372</v>
      </c>
      <c r="C17" s="153" t="s">
        <v>426</v>
      </c>
      <c r="D17" s="153" t="s">
        <v>387</v>
      </c>
      <c r="E17" s="153" t="s">
        <v>408</v>
      </c>
      <c r="F17" s="154" t="s">
        <v>427</v>
      </c>
      <c r="G17" s="155" t="s">
        <v>410</v>
      </c>
      <c r="H17" s="154" t="s">
        <v>411</v>
      </c>
      <c r="I17" s="155"/>
      <c r="J17" s="153" t="s">
        <v>412</v>
      </c>
      <c r="K17" s="154" t="s">
        <v>428</v>
      </c>
    </row>
    <row r="18" ht="45" customHeight="1" spans="1:11">
      <c r="A18" s="154"/>
      <c r="B18" s="153" t="s">
        <v>372</v>
      </c>
      <c r="C18" s="153" t="s">
        <v>429</v>
      </c>
      <c r="D18" s="153" t="s">
        <v>395</v>
      </c>
      <c r="E18" s="153" t="s">
        <v>396</v>
      </c>
      <c r="F18" s="154" t="s">
        <v>430</v>
      </c>
      <c r="G18" s="155" t="s">
        <v>398</v>
      </c>
      <c r="H18" s="154" t="s">
        <v>431</v>
      </c>
      <c r="I18" s="155" t="s">
        <v>405</v>
      </c>
      <c r="J18" s="153" t="s">
        <v>393</v>
      </c>
      <c r="K18" s="154" t="s">
        <v>428</v>
      </c>
    </row>
    <row r="19" ht="36" customHeight="1" spans="1:11">
      <c r="A19" s="154"/>
      <c r="B19" s="153" t="s">
        <v>372</v>
      </c>
      <c r="C19" s="153" t="s">
        <v>429</v>
      </c>
      <c r="D19" s="153" t="s">
        <v>402</v>
      </c>
      <c r="E19" s="153" t="s">
        <v>403</v>
      </c>
      <c r="F19" s="154" t="s">
        <v>432</v>
      </c>
      <c r="G19" s="155" t="s">
        <v>398</v>
      </c>
      <c r="H19" s="154" t="s">
        <v>433</v>
      </c>
      <c r="I19" s="155" t="s">
        <v>405</v>
      </c>
      <c r="J19" s="153" t="s">
        <v>393</v>
      </c>
      <c r="K19" s="154" t="s">
        <v>428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2:K2"/>
    <mergeCell ref="A3:I3"/>
    <mergeCell ref="A8:A10"/>
    <mergeCell ref="A11:A13"/>
    <mergeCell ref="A14:A16"/>
    <mergeCell ref="A17:A19"/>
    <mergeCell ref="B8:B10"/>
    <mergeCell ref="B11:B13"/>
    <mergeCell ref="B14:B16"/>
    <mergeCell ref="B17:B19"/>
    <mergeCell ref="C8:C10"/>
    <mergeCell ref="C11:C13"/>
    <mergeCell ref="C14:C16"/>
    <mergeCell ref="C17:C19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7" sqref="C17"/>
    </sheetView>
  </sheetViews>
  <sheetFormatPr defaultColWidth="9.14285714285714" defaultRowHeight="14.25" customHeight="1"/>
  <cols>
    <col min="1" max="1" width="43.7142857142857" style="130" customWidth="1"/>
    <col min="2" max="2" width="14.5714285714286" style="130" customWidth="1"/>
    <col min="3" max="3" width="43.7142857142857" style="34" customWidth="1"/>
    <col min="4" max="10" width="14.5714285714286" style="34" customWidth="1"/>
    <col min="11" max="16384" width="9.14285714285714" style="34"/>
  </cols>
  <sheetData>
    <row r="1" s="67" customFormat="1" ht="12" customHeight="1" spans="1:10">
      <c r="A1" s="131"/>
      <c r="B1" s="131">
        <v>0</v>
      </c>
      <c r="C1" s="132">
        <v>1</v>
      </c>
      <c r="D1" s="132"/>
      <c r="E1" s="133"/>
      <c r="F1" s="133"/>
      <c r="G1" s="133"/>
      <c r="H1" s="133"/>
      <c r="I1" s="133"/>
      <c r="J1" s="133"/>
    </row>
    <row r="2" s="67" customFormat="1" ht="36" customHeight="1" spans="1:10">
      <c r="A2" s="68" t="s">
        <v>434</v>
      </c>
      <c r="B2" s="68"/>
      <c r="C2" s="68"/>
      <c r="D2" s="68"/>
      <c r="E2" s="68"/>
      <c r="F2" s="68"/>
      <c r="G2" s="68"/>
      <c r="H2" s="68"/>
      <c r="I2" s="68"/>
      <c r="J2" s="68"/>
    </row>
    <row r="3" s="89" customFormat="1" ht="24" customHeight="1" spans="1:10">
      <c r="A3" s="134" t="str">
        <f>"部门名称："&amp;封面!$A$2</f>
        <v>部门名称：云龙县人力资源和社会保障局</v>
      </c>
      <c r="B3" s="134"/>
      <c r="C3" s="134"/>
      <c r="D3" s="134"/>
      <c r="E3" s="135"/>
      <c r="F3" s="136"/>
      <c r="G3" s="137"/>
      <c r="H3" s="135"/>
      <c r="I3" s="136"/>
      <c r="J3" s="137" t="s">
        <v>20</v>
      </c>
    </row>
    <row r="4" ht="19.5" customHeight="1" spans="1:10">
      <c r="A4" s="138" t="s">
        <v>229</v>
      </c>
      <c r="B4" s="139" t="s">
        <v>202</v>
      </c>
      <c r="C4" s="140"/>
      <c r="D4" s="141" t="s">
        <v>75</v>
      </c>
      <c r="E4" s="59" t="s">
        <v>203</v>
      </c>
      <c r="F4" s="59"/>
      <c r="G4" s="59"/>
      <c r="H4" s="59" t="s">
        <v>204</v>
      </c>
      <c r="I4" s="59"/>
      <c r="J4" s="59"/>
    </row>
    <row r="5" ht="18.75" customHeight="1" spans="1:10">
      <c r="A5" s="138"/>
      <c r="B5" s="138" t="s">
        <v>95</v>
      </c>
      <c r="C5" s="59" t="s">
        <v>96</v>
      </c>
      <c r="D5" s="142"/>
      <c r="E5" s="59" t="s">
        <v>77</v>
      </c>
      <c r="F5" s="59" t="s">
        <v>100</v>
      </c>
      <c r="G5" s="59" t="s">
        <v>101</v>
      </c>
      <c r="H5" s="59" t="s">
        <v>77</v>
      </c>
      <c r="I5" s="59" t="s">
        <v>100</v>
      </c>
      <c r="J5" s="59" t="s">
        <v>101</v>
      </c>
    </row>
    <row r="6" ht="18.75" customHeight="1" spans="1:10">
      <c r="A6" s="143" t="s">
        <v>207</v>
      </c>
      <c r="B6" s="143" t="s">
        <v>208</v>
      </c>
      <c r="C6" s="143" t="s">
        <v>242</v>
      </c>
      <c r="D6" s="143" t="s">
        <v>210</v>
      </c>
      <c r="E6" s="143" t="s">
        <v>211</v>
      </c>
      <c r="F6" s="143" t="s">
        <v>212</v>
      </c>
      <c r="G6" s="143" t="s">
        <v>213</v>
      </c>
      <c r="H6" s="143" t="s">
        <v>435</v>
      </c>
      <c r="I6" s="143" t="s">
        <v>436</v>
      </c>
      <c r="J6" s="143" t="s">
        <v>247</v>
      </c>
    </row>
    <row r="7" ht="27" customHeight="1" spans="1:10">
      <c r="A7" s="144" t="s">
        <v>437</v>
      </c>
      <c r="B7" s="144"/>
      <c r="C7" s="145"/>
      <c r="D7" s="145"/>
      <c r="E7" s="146"/>
      <c r="F7" s="146"/>
      <c r="G7" s="146"/>
      <c r="H7" s="146"/>
      <c r="I7" s="146"/>
      <c r="J7" s="146"/>
    </row>
    <row r="8" ht="27" customHeight="1" spans="1:10">
      <c r="A8" s="147" t="s">
        <v>75</v>
      </c>
      <c r="B8" s="147"/>
      <c r="C8" s="147"/>
      <c r="D8" s="121"/>
      <c r="E8" s="121"/>
      <c r="F8" s="121"/>
      <c r="G8" s="121"/>
      <c r="H8" s="121"/>
      <c r="I8" s="121"/>
      <c r="J8" s="121"/>
    </row>
    <row r="9" ht="27" customHeight="1" spans="1:2">
      <c r="A9" s="33" t="s">
        <v>438</v>
      </c>
      <c r="B9" s="3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9"/>
  <sheetViews>
    <sheetView showZeros="0" view="pageBreakPreview" zoomScaleNormal="70" workbookViewId="0">
      <pane xSplit="2" ySplit="7" topLeftCell="C11" activePane="bottomRight" state="frozen"/>
      <selection/>
      <selection pane="topRight"/>
      <selection pane="bottomLeft"/>
      <selection pane="bottomRight" activeCell="G18" sqref="G10 G18"/>
    </sheetView>
  </sheetViews>
  <sheetFormatPr defaultColWidth="9.14285714285714" defaultRowHeight="14.25" customHeight="1"/>
  <cols>
    <col min="1" max="1" width="39.1428571428571" style="34" customWidth="1"/>
    <col min="2" max="2" width="21.7142857142857" style="34" customWidth="1"/>
    <col min="3" max="3" width="35.2857142857143" style="34" customWidth="1"/>
    <col min="4" max="6" width="9.57142857142857" style="34" customWidth="1"/>
    <col min="7" max="7" width="11.2857142857143" style="34" customWidth="1"/>
    <col min="8" max="13" width="9.57142857142857" style="34" customWidth="1"/>
    <col min="14" max="14" width="9.57142857142857" style="53" customWidth="1"/>
    <col min="15" max="15" width="9.57142857142857" style="34" customWidth="1"/>
    <col min="16" max="24" width="9.57142857142857" style="53" customWidth="1"/>
    <col min="25" max="16384" width="9.14285714285714" style="53"/>
  </cols>
  <sheetData>
    <row r="1" s="51" customFormat="1" ht="13.5" customHeight="1" spans="1:15">
      <c r="A1" s="65"/>
      <c r="B1" s="65"/>
      <c r="C1" s="65"/>
      <c r="D1" s="65"/>
      <c r="E1" s="65"/>
      <c r="F1" s="65"/>
      <c r="G1" s="65"/>
      <c r="H1" s="65"/>
      <c r="I1" s="65"/>
      <c r="J1" s="67"/>
      <c r="K1" s="67"/>
      <c r="L1" s="67"/>
      <c r="M1" s="67"/>
      <c r="N1" s="64"/>
      <c r="O1" s="64"/>
    </row>
    <row r="2" s="117" customFormat="1" ht="45" customHeight="1" spans="1:24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="52" customFormat="1" ht="26.1" customHeight="1" spans="1:24">
      <c r="A3" s="95" t="str">
        <f>"部门名称："&amp;封面!$A$2</f>
        <v>部门名称：云龙县人力资源和社会保障局</v>
      </c>
      <c r="B3" s="96"/>
      <c r="C3" s="96"/>
      <c r="D3" s="96"/>
      <c r="E3" s="96"/>
      <c r="F3" s="96"/>
      <c r="G3" s="96"/>
      <c r="H3" s="96"/>
      <c r="I3" s="96"/>
      <c r="J3" s="89"/>
      <c r="K3" s="89"/>
      <c r="L3" s="89"/>
      <c r="M3" s="89"/>
      <c r="Q3" s="128"/>
      <c r="W3" s="129" t="s">
        <v>20</v>
      </c>
      <c r="X3" s="129"/>
    </row>
    <row r="4" ht="15.75" customHeight="1" spans="1:24">
      <c r="A4" s="58" t="s">
        <v>376</v>
      </c>
      <c r="B4" s="58" t="s">
        <v>439</v>
      </c>
      <c r="C4" s="58" t="s">
        <v>440</v>
      </c>
      <c r="D4" s="58" t="s">
        <v>441</v>
      </c>
      <c r="E4" s="58" t="s">
        <v>442</v>
      </c>
      <c r="F4" s="58" t="s">
        <v>443</v>
      </c>
      <c r="G4" s="97" t="s">
        <v>75</v>
      </c>
      <c r="H4" s="98" t="s">
        <v>76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8" t="s">
        <v>63</v>
      </c>
      <c r="T4" s="110"/>
      <c r="U4" s="110"/>
      <c r="V4" s="110"/>
      <c r="W4" s="110"/>
      <c r="X4" s="116"/>
    </row>
    <row r="5" ht="17.25" customHeight="1" spans="1:24">
      <c r="A5" s="58"/>
      <c r="B5" s="58"/>
      <c r="C5" s="58"/>
      <c r="D5" s="58"/>
      <c r="E5" s="58"/>
      <c r="F5" s="58"/>
      <c r="G5" s="99"/>
      <c r="H5" s="97" t="s">
        <v>77</v>
      </c>
      <c r="I5" s="111" t="s">
        <v>78</v>
      </c>
      <c r="J5" s="58" t="s">
        <v>79</v>
      </c>
      <c r="K5" s="58" t="s">
        <v>80</v>
      </c>
      <c r="L5" s="58" t="s">
        <v>81</v>
      </c>
      <c r="M5" s="58" t="s">
        <v>82</v>
      </c>
      <c r="N5" s="58"/>
      <c r="O5" s="58"/>
      <c r="P5" s="58"/>
      <c r="Q5" s="58"/>
      <c r="R5" s="58"/>
      <c r="S5" s="97" t="s">
        <v>77</v>
      </c>
      <c r="T5" s="97" t="s">
        <v>78</v>
      </c>
      <c r="U5" s="97" t="s">
        <v>79</v>
      </c>
      <c r="V5" s="97" t="s">
        <v>80</v>
      </c>
      <c r="W5" s="97" t="s">
        <v>81</v>
      </c>
      <c r="X5" s="97" t="s">
        <v>82</v>
      </c>
    </row>
    <row r="6" ht="42.75" customHeight="1" spans="1:24">
      <c r="A6" s="58"/>
      <c r="B6" s="58"/>
      <c r="C6" s="58"/>
      <c r="D6" s="58"/>
      <c r="E6" s="58"/>
      <c r="F6" s="58"/>
      <c r="G6" s="100"/>
      <c r="H6" s="100"/>
      <c r="I6" s="112"/>
      <c r="J6" s="58"/>
      <c r="K6" s="58"/>
      <c r="L6" s="58"/>
      <c r="M6" s="58" t="s">
        <v>77</v>
      </c>
      <c r="N6" s="58" t="s">
        <v>83</v>
      </c>
      <c r="O6" s="58" t="s">
        <v>84</v>
      </c>
      <c r="P6" s="58" t="s">
        <v>85</v>
      </c>
      <c r="Q6" s="58" t="s">
        <v>86</v>
      </c>
      <c r="R6" s="58" t="s">
        <v>87</v>
      </c>
      <c r="S6" s="100"/>
      <c r="T6" s="100"/>
      <c r="U6" s="100"/>
      <c r="V6" s="100"/>
      <c r="W6" s="100"/>
      <c r="X6" s="100"/>
    </row>
    <row r="7" ht="23" customHeight="1" spans="1:24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 t="s">
        <v>444</v>
      </c>
      <c r="H7" s="118" t="s">
        <v>445</v>
      </c>
      <c r="I7" s="118">
        <v>9</v>
      </c>
      <c r="J7" s="118">
        <v>10</v>
      </c>
      <c r="K7" s="118">
        <v>11</v>
      </c>
      <c r="L7" s="118">
        <v>12</v>
      </c>
      <c r="M7" s="118" t="s">
        <v>446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 t="s">
        <v>253</v>
      </c>
      <c r="T7" s="118">
        <v>20</v>
      </c>
      <c r="U7" s="118">
        <v>21</v>
      </c>
      <c r="V7" s="118">
        <v>22</v>
      </c>
      <c r="W7" s="118">
        <v>23</v>
      </c>
      <c r="X7" s="118">
        <v>24</v>
      </c>
    </row>
    <row r="8" ht="27" customHeight="1" spans="1:24">
      <c r="A8" s="119" t="s">
        <v>0</v>
      </c>
      <c r="B8" s="120"/>
      <c r="C8" s="120"/>
      <c r="D8" s="120"/>
      <c r="E8" s="120"/>
      <c r="F8" s="121">
        <v>78260</v>
      </c>
      <c r="G8" s="121">
        <v>108260</v>
      </c>
      <c r="H8" s="121">
        <v>78260</v>
      </c>
      <c r="I8" s="121">
        <v>78260</v>
      </c>
      <c r="J8" s="121"/>
      <c r="K8" s="121"/>
      <c r="L8" s="121"/>
      <c r="M8" s="121">
        <v>30000</v>
      </c>
      <c r="N8" s="121"/>
      <c r="O8" s="121"/>
      <c r="P8" s="121">
        <v>30000</v>
      </c>
      <c r="Q8" s="121"/>
      <c r="R8" s="121"/>
      <c r="S8" s="121"/>
      <c r="T8" s="121"/>
      <c r="U8" s="121"/>
      <c r="V8" s="121"/>
      <c r="W8" s="121"/>
      <c r="X8" s="121"/>
    </row>
    <row r="9" ht="27" customHeight="1" spans="1:24">
      <c r="A9" s="122" t="s">
        <v>0</v>
      </c>
      <c r="B9" s="123"/>
      <c r="C9" s="123"/>
      <c r="D9" s="123"/>
      <c r="E9" s="124"/>
      <c r="F9" s="121">
        <v>78260</v>
      </c>
      <c r="G9" s="121">
        <v>108260</v>
      </c>
      <c r="H9" s="121">
        <v>78260</v>
      </c>
      <c r="I9" s="121">
        <v>78260</v>
      </c>
      <c r="J9" s="121"/>
      <c r="K9" s="121"/>
      <c r="L9" s="121"/>
      <c r="M9" s="121">
        <v>30000</v>
      </c>
      <c r="N9" s="121"/>
      <c r="O9" s="121"/>
      <c r="P9" s="121">
        <v>30000</v>
      </c>
      <c r="Q9" s="121"/>
      <c r="R9" s="121"/>
      <c r="S9" s="125"/>
      <c r="T9" s="125"/>
      <c r="U9" s="125"/>
      <c r="V9" s="125"/>
      <c r="W9" s="125"/>
      <c r="X9" s="125"/>
    </row>
    <row r="10" ht="27" customHeight="1" spans="1:24">
      <c r="A10" s="123" t="s">
        <v>295</v>
      </c>
      <c r="B10" s="123" t="s">
        <v>447</v>
      </c>
      <c r="C10" s="123" t="s">
        <v>448</v>
      </c>
      <c r="D10" s="123" t="s">
        <v>449</v>
      </c>
      <c r="E10" s="124">
        <v>1</v>
      </c>
      <c r="F10" s="125">
        <v>10000</v>
      </c>
      <c r="G10" s="125">
        <v>10000</v>
      </c>
      <c r="H10" s="125">
        <v>10000</v>
      </c>
      <c r="I10" s="125">
        <v>10000</v>
      </c>
      <c r="J10" s="125"/>
      <c r="K10" s="125"/>
      <c r="L10" s="125"/>
      <c r="M10" s="125"/>
      <c r="N10" s="125"/>
      <c r="O10" s="125"/>
      <c r="P10" s="125"/>
      <c r="Q10" s="125"/>
      <c r="R10" s="125"/>
      <c r="S10" s="21"/>
      <c r="T10" s="21"/>
      <c r="U10" s="21"/>
      <c r="V10" s="21"/>
      <c r="W10" s="21"/>
      <c r="X10" s="21"/>
    </row>
    <row r="11" ht="27" customHeight="1" spans="1:24">
      <c r="A11" s="123" t="s">
        <v>295</v>
      </c>
      <c r="B11" s="123" t="s">
        <v>450</v>
      </c>
      <c r="C11" s="123" t="s">
        <v>451</v>
      </c>
      <c r="D11" s="123" t="s">
        <v>452</v>
      </c>
      <c r="E11" s="124">
        <v>1250</v>
      </c>
      <c r="F11" s="125">
        <v>10000</v>
      </c>
      <c r="G11" s="125">
        <v>10000</v>
      </c>
      <c r="H11" s="125">
        <v>10000</v>
      </c>
      <c r="I11" s="125">
        <v>10000</v>
      </c>
      <c r="J11" s="125"/>
      <c r="K11" s="125"/>
      <c r="L11" s="125"/>
      <c r="M11" s="125"/>
      <c r="N11" s="125"/>
      <c r="O11" s="125"/>
      <c r="P11" s="125"/>
      <c r="Q11" s="125"/>
      <c r="R11" s="125"/>
      <c r="S11" s="21"/>
      <c r="T11" s="21"/>
      <c r="U11" s="21"/>
      <c r="V11" s="21"/>
      <c r="W11" s="21"/>
      <c r="X11" s="21"/>
    </row>
    <row r="12" ht="27" customHeight="1" spans="1:24">
      <c r="A12" s="123" t="s">
        <v>302</v>
      </c>
      <c r="B12" s="123" t="s">
        <v>453</v>
      </c>
      <c r="C12" s="123" t="s">
        <v>454</v>
      </c>
      <c r="D12" s="123" t="s">
        <v>455</v>
      </c>
      <c r="E12" s="124">
        <v>2</v>
      </c>
      <c r="F12" s="125">
        <v>2400</v>
      </c>
      <c r="G12" s="125">
        <v>2400</v>
      </c>
      <c r="H12" s="125">
        <v>2400</v>
      </c>
      <c r="I12" s="125">
        <v>2400</v>
      </c>
      <c r="J12" s="125"/>
      <c r="K12" s="125"/>
      <c r="L12" s="125"/>
      <c r="M12" s="125"/>
      <c r="N12" s="125"/>
      <c r="O12" s="125"/>
      <c r="P12" s="125"/>
      <c r="Q12" s="125"/>
      <c r="R12" s="125"/>
      <c r="S12" s="21"/>
      <c r="T12" s="21"/>
      <c r="U12" s="21"/>
      <c r="V12" s="21"/>
      <c r="W12" s="21"/>
      <c r="X12" s="21"/>
    </row>
    <row r="13" ht="27" customHeight="1" spans="1:24">
      <c r="A13" s="123" t="s">
        <v>302</v>
      </c>
      <c r="B13" s="123" t="s">
        <v>456</v>
      </c>
      <c r="C13" s="123" t="s">
        <v>457</v>
      </c>
      <c r="D13" s="123" t="s">
        <v>458</v>
      </c>
      <c r="E13" s="124">
        <v>2</v>
      </c>
      <c r="F13" s="125">
        <v>1700</v>
      </c>
      <c r="G13" s="125">
        <v>1700</v>
      </c>
      <c r="H13" s="125">
        <v>1700</v>
      </c>
      <c r="I13" s="125">
        <v>1700</v>
      </c>
      <c r="J13" s="125"/>
      <c r="K13" s="125"/>
      <c r="L13" s="125"/>
      <c r="M13" s="125"/>
      <c r="N13" s="125"/>
      <c r="O13" s="125"/>
      <c r="P13" s="125"/>
      <c r="Q13" s="125"/>
      <c r="R13" s="125"/>
      <c r="S13" s="21"/>
      <c r="T13" s="21"/>
      <c r="U13" s="21"/>
      <c r="V13" s="21"/>
      <c r="W13" s="21"/>
      <c r="X13" s="21"/>
    </row>
    <row r="14" ht="27" customHeight="1" spans="1:24">
      <c r="A14" s="123" t="s">
        <v>302</v>
      </c>
      <c r="B14" s="123" t="s">
        <v>459</v>
      </c>
      <c r="C14" s="123" t="s">
        <v>460</v>
      </c>
      <c r="D14" s="123" t="s">
        <v>461</v>
      </c>
      <c r="E14" s="124">
        <v>2</v>
      </c>
      <c r="F14" s="125">
        <v>560</v>
      </c>
      <c r="G14" s="125">
        <v>560</v>
      </c>
      <c r="H14" s="125">
        <v>560</v>
      </c>
      <c r="I14" s="125">
        <v>560</v>
      </c>
      <c r="J14" s="125"/>
      <c r="K14" s="125"/>
      <c r="L14" s="125"/>
      <c r="M14" s="125"/>
      <c r="N14" s="125"/>
      <c r="O14" s="125"/>
      <c r="P14" s="125"/>
      <c r="Q14" s="125"/>
      <c r="R14" s="125"/>
      <c r="S14" s="21"/>
      <c r="T14" s="21"/>
      <c r="U14" s="21"/>
      <c r="V14" s="21"/>
      <c r="W14" s="21"/>
      <c r="X14" s="21"/>
    </row>
    <row r="15" ht="27" customHeight="1" spans="1:24">
      <c r="A15" s="123" t="s">
        <v>302</v>
      </c>
      <c r="B15" s="123" t="s">
        <v>462</v>
      </c>
      <c r="C15" s="123" t="s">
        <v>463</v>
      </c>
      <c r="D15" s="123" t="s">
        <v>464</v>
      </c>
      <c r="E15" s="124">
        <v>1</v>
      </c>
      <c r="F15" s="125">
        <v>1600</v>
      </c>
      <c r="G15" s="125">
        <v>1600</v>
      </c>
      <c r="H15" s="125">
        <v>1600</v>
      </c>
      <c r="I15" s="125">
        <v>1600</v>
      </c>
      <c r="J15" s="125"/>
      <c r="K15" s="125"/>
      <c r="L15" s="125"/>
      <c r="M15" s="125"/>
      <c r="N15" s="125"/>
      <c r="O15" s="125"/>
      <c r="P15" s="125"/>
      <c r="Q15" s="125"/>
      <c r="R15" s="125"/>
      <c r="S15" s="21"/>
      <c r="T15" s="21"/>
      <c r="U15" s="21"/>
      <c r="V15" s="21"/>
      <c r="W15" s="21"/>
      <c r="X15" s="21"/>
    </row>
    <row r="16" ht="27" customHeight="1" spans="1:24">
      <c r="A16" s="123" t="s">
        <v>302</v>
      </c>
      <c r="B16" s="123" t="s">
        <v>465</v>
      </c>
      <c r="C16" s="123" t="s">
        <v>466</v>
      </c>
      <c r="D16" s="123" t="s">
        <v>467</v>
      </c>
      <c r="E16" s="124">
        <v>1300</v>
      </c>
      <c r="F16" s="125">
        <v>52000</v>
      </c>
      <c r="G16" s="125">
        <v>52000</v>
      </c>
      <c r="H16" s="125">
        <v>52000</v>
      </c>
      <c r="I16" s="125">
        <v>52000</v>
      </c>
      <c r="J16" s="125"/>
      <c r="K16" s="125"/>
      <c r="L16" s="125"/>
      <c r="M16" s="125"/>
      <c r="N16" s="125"/>
      <c r="O16" s="125"/>
      <c r="P16" s="125"/>
      <c r="Q16" s="125"/>
      <c r="R16" s="125"/>
      <c r="S16" s="21"/>
      <c r="T16" s="21"/>
      <c r="U16" s="21"/>
      <c r="V16" s="21"/>
      <c r="W16" s="21"/>
      <c r="X16" s="21"/>
    </row>
    <row r="17" ht="27" customHeight="1" spans="1:24">
      <c r="A17" s="123" t="s">
        <v>336</v>
      </c>
      <c r="B17" s="123" t="s">
        <v>468</v>
      </c>
      <c r="C17" s="123" t="s">
        <v>448</v>
      </c>
      <c r="D17" s="123" t="s">
        <v>449</v>
      </c>
      <c r="E17" s="124">
        <v>5</v>
      </c>
      <c r="F17" s="125"/>
      <c r="G17" s="125">
        <v>15000</v>
      </c>
      <c r="H17" s="125"/>
      <c r="I17" s="125"/>
      <c r="J17" s="125"/>
      <c r="K17" s="125"/>
      <c r="L17" s="125"/>
      <c r="M17" s="125">
        <v>15000</v>
      </c>
      <c r="N17" s="125"/>
      <c r="O17" s="125"/>
      <c r="P17" s="125">
        <v>15000</v>
      </c>
      <c r="Q17" s="125"/>
      <c r="R17" s="125"/>
      <c r="S17" s="21"/>
      <c r="T17" s="21"/>
      <c r="U17" s="21"/>
      <c r="V17" s="21"/>
      <c r="W17" s="21"/>
      <c r="X17" s="21"/>
    </row>
    <row r="18" ht="27" customHeight="1" spans="1:24">
      <c r="A18" s="123" t="s">
        <v>336</v>
      </c>
      <c r="B18" s="123" t="s">
        <v>469</v>
      </c>
      <c r="C18" s="123" t="s">
        <v>451</v>
      </c>
      <c r="D18" s="123" t="s">
        <v>452</v>
      </c>
      <c r="E18" s="124">
        <v>1500</v>
      </c>
      <c r="F18" s="125"/>
      <c r="G18" s="125">
        <v>15000</v>
      </c>
      <c r="H18" s="125"/>
      <c r="I18" s="125"/>
      <c r="J18" s="125"/>
      <c r="K18" s="125"/>
      <c r="L18" s="125"/>
      <c r="M18" s="125">
        <v>15000</v>
      </c>
      <c r="N18" s="125"/>
      <c r="O18" s="125"/>
      <c r="P18" s="125">
        <v>15000</v>
      </c>
      <c r="Q18" s="125"/>
      <c r="R18" s="125"/>
      <c r="S18" s="21"/>
      <c r="T18" s="21"/>
      <c r="U18" s="21"/>
      <c r="V18" s="21"/>
      <c r="W18" s="21"/>
      <c r="X18" s="21"/>
    </row>
    <row r="19" ht="27" customHeight="1" spans="1:24">
      <c r="A19" s="126" t="s">
        <v>75</v>
      </c>
      <c r="B19" s="15"/>
      <c r="C19" s="15"/>
      <c r="D19" s="15"/>
      <c r="E19" s="127"/>
      <c r="F19" s="121">
        <v>78260</v>
      </c>
      <c r="G19" s="121">
        <v>108260</v>
      </c>
      <c r="H19" s="121">
        <v>78260</v>
      </c>
      <c r="I19" s="121">
        <v>78260</v>
      </c>
      <c r="J19" s="121"/>
      <c r="K19" s="121"/>
      <c r="L19" s="121"/>
      <c r="M19" s="121">
        <v>30000</v>
      </c>
      <c r="N19" s="121"/>
      <c r="O19" s="121"/>
      <c r="P19" s="121">
        <v>30000</v>
      </c>
      <c r="Q19" s="121"/>
      <c r="R19" s="121"/>
      <c r="S19" s="121"/>
      <c r="T19" s="121"/>
      <c r="U19" s="121"/>
      <c r="V19" s="121"/>
      <c r="W19" s="121"/>
      <c r="X19" s="121"/>
    </row>
  </sheetData>
  <sheetProtection formatCells="0" formatColumns="0" formatRows="0" insertRows="0" insertColumns="0" insertHyperlinks="0" deleteColumns="0" deleteRows="0" sort="0" autoFilter="0" pivotTables="0"/>
  <mergeCells count="27">
    <mergeCell ref="A2:X2"/>
    <mergeCell ref="A3:F3"/>
    <mergeCell ref="W3:X3"/>
    <mergeCell ref="H4:R4"/>
    <mergeCell ref="S4:X4"/>
    <mergeCell ref="M5:R5"/>
    <mergeCell ref="A8:E8"/>
    <mergeCell ref="A9:E9"/>
    <mergeCell ref="A19:E1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7" sqref="C7"/>
    </sheetView>
  </sheetViews>
  <sheetFormatPr defaultColWidth="8.71428571428571" defaultRowHeight="14.25" customHeight="1"/>
  <cols>
    <col min="1" max="1" width="29.5714285714286" style="92" customWidth="1"/>
    <col min="2" max="6" width="20.7142857142857" style="92" customWidth="1"/>
    <col min="7" max="10" width="10.1428571428571" style="34" customWidth="1"/>
    <col min="11" max="11" width="10.1428571428571" style="53" customWidth="1"/>
    <col min="12" max="22" width="10.1428571428571" style="34" customWidth="1"/>
    <col min="23" max="23" width="10.1428571428571" style="53" customWidth="1"/>
    <col min="24" max="24" width="10.1428571428571" style="34" customWidth="1"/>
    <col min="25" max="16384" width="8.71428571428571" style="53"/>
  </cols>
  <sheetData>
    <row r="1" s="51" customFormat="1" ht="13.5" customHeight="1" spans="1:24">
      <c r="A1" s="65"/>
      <c r="B1" s="65"/>
      <c r="C1" s="65"/>
      <c r="D1" s="65"/>
      <c r="E1" s="65"/>
      <c r="F1" s="65"/>
      <c r="G1" s="93"/>
      <c r="H1" s="93"/>
      <c r="I1" s="93"/>
      <c r="J1" s="93"/>
      <c r="K1" s="107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14"/>
      <c r="X1" s="114"/>
    </row>
    <row r="2" s="91" customFormat="1" ht="45" customHeight="1" spans="1:24">
      <c r="A2" s="94" t="s">
        <v>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="52" customFormat="1" ht="26.1" customHeight="1" spans="1:24">
      <c r="A3" s="95" t="str">
        <f>"部门名称："&amp;封面!$A$2</f>
        <v>部门名称：云龙县人力资源和社会保障局</v>
      </c>
      <c r="B3" s="96"/>
      <c r="C3" s="96"/>
      <c r="D3" s="96"/>
      <c r="E3" s="96"/>
      <c r="F3" s="96"/>
      <c r="G3" s="70"/>
      <c r="H3" s="70"/>
      <c r="I3" s="70"/>
      <c r="J3" s="70"/>
      <c r="K3" s="109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115" t="s">
        <v>20</v>
      </c>
      <c r="X3" s="115"/>
    </row>
    <row r="4" ht="15.75" customHeight="1" spans="1:24">
      <c r="A4" s="58" t="s">
        <v>376</v>
      </c>
      <c r="B4" s="58" t="s">
        <v>470</v>
      </c>
      <c r="C4" s="58" t="s">
        <v>471</v>
      </c>
      <c r="D4" s="58" t="s">
        <v>472</v>
      </c>
      <c r="E4" s="58" t="s">
        <v>473</v>
      </c>
      <c r="F4" s="58" t="s">
        <v>474</v>
      </c>
      <c r="G4" s="97" t="s">
        <v>75</v>
      </c>
      <c r="H4" s="98" t="s">
        <v>76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8" t="s">
        <v>63</v>
      </c>
      <c r="T4" s="110"/>
      <c r="U4" s="110"/>
      <c r="V4" s="110"/>
      <c r="W4" s="110"/>
      <c r="X4" s="116"/>
    </row>
    <row r="5" ht="17.25" customHeight="1" spans="1:24">
      <c r="A5" s="58"/>
      <c r="B5" s="58"/>
      <c r="C5" s="58"/>
      <c r="D5" s="58"/>
      <c r="E5" s="58"/>
      <c r="F5" s="58"/>
      <c r="G5" s="99"/>
      <c r="H5" s="97" t="s">
        <v>77</v>
      </c>
      <c r="I5" s="111" t="s">
        <v>78</v>
      </c>
      <c r="J5" s="58" t="s">
        <v>79</v>
      </c>
      <c r="K5" s="58" t="s">
        <v>80</v>
      </c>
      <c r="L5" s="58" t="s">
        <v>81</v>
      </c>
      <c r="M5" s="58" t="s">
        <v>82</v>
      </c>
      <c r="N5" s="58"/>
      <c r="O5" s="58"/>
      <c r="P5" s="58"/>
      <c r="Q5" s="58"/>
      <c r="R5" s="58"/>
      <c r="S5" s="97" t="s">
        <v>77</v>
      </c>
      <c r="T5" s="97" t="s">
        <v>78</v>
      </c>
      <c r="U5" s="97" t="s">
        <v>79</v>
      </c>
      <c r="V5" s="97" t="s">
        <v>80</v>
      </c>
      <c r="W5" s="97" t="s">
        <v>81</v>
      </c>
      <c r="X5" s="97" t="s">
        <v>82</v>
      </c>
    </row>
    <row r="6" ht="30" customHeight="1" spans="1:24">
      <c r="A6" s="58"/>
      <c r="B6" s="58"/>
      <c r="C6" s="58"/>
      <c r="D6" s="58"/>
      <c r="E6" s="58"/>
      <c r="F6" s="58"/>
      <c r="G6" s="100"/>
      <c r="H6" s="100"/>
      <c r="I6" s="112"/>
      <c r="J6" s="58"/>
      <c r="K6" s="58"/>
      <c r="L6" s="58"/>
      <c r="M6" s="58" t="s">
        <v>77</v>
      </c>
      <c r="N6" s="58" t="s">
        <v>83</v>
      </c>
      <c r="O6" s="58" t="s">
        <v>84</v>
      </c>
      <c r="P6" s="58" t="s">
        <v>85</v>
      </c>
      <c r="Q6" s="58" t="s">
        <v>86</v>
      </c>
      <c r="R6" s="58" t="s">
        <v>87</v>
      </c>
      <c r="S6" s="100"/>
      <c r="T6" s="100"/>
      <c r="U6" s="100"/>
      <c r="V6" s="100"/>
      <c r="W6" s="100"/>
      <c r="X6" s="100"/>
    </row>
    <row r="7" ht="18" customHeight="1" spans="1:24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 t="s">
        <v>444</v>
      </c>
      <c r="H7" s="101" t="s">
        <v>445</v>
      </c>
      <c r="I7" s="101">
        <v>9</v>
      </c>
      <c r="J7" s="101">
        <v>10</v>
      </c>
      <c r="K7" s="101">
        <v>11</v>
      </c>
      <c r="L7" s="101">
        <v>12</v>
      </c>
      <c r="M7" s="101" t="s">
        <v>446</v>
      </c>
      <c r="N7" s="101">
        <v>14</v>
      </c>
      <c r="O7" s="101">
        <v>15</v>
      </c>
      <c r="P7" s="101">
        <v>16</v>
      </c>
      <c r="Q7" s="101">
        <v>17</v>
      </c>
      <c r="R7" s="101">
        <v>18</v>
      </c>
      <c r="S7" s="101" t="s">
        <v>253</v>
      </c>
      <c r="T7" s="101">
        <v>20</v>
      </c>
      <c r="U7" s="101">
        <v>21</v>
      </c>
      <c r="V7" s="101">
        <v>22</v>
      </c>
      <c r="W7" s="101">
        <v>23</v>
      </c>
      <c r="X7" s="101">
        <v>24</v>
      </c>
    </row>
    <row r="8" ht="25" customHeight="1" spans="1:24">
      <c r="A8" s="44" t="s">
        <v>437</v>
      </c>
      <c r="B8" s="102"/>
      <c r="C8" s="102"/>
      <c r="D8" s="102"/>
      <c r="E8" s="102"/>
      <c r="F8" s="102"/>
      <c r="G8" s="103" t="s">
        <v>265</v>
      </c>
      <c r="H8" s="103" t="s">
        <v>265</v>
      </c>
      <c r="I8" s="103" t="s">
        <v>265</v>
      </c>
      <c r="J8" s="103" t="s">
        <v>265</v>
      </c>
      <c r="K8" s="103" t="s">
        <v>265</v>
      </c>
      <c r="L8" s="103" t="s">
        <v>265</v>
      </c>
      <c r="M8" s="103" t="s">
        <v>265</v>
      </c>
      <c r="N8" s="103" t="s">
        <v>265</v>
      </c>
      <c r="O8" s="103"/>
      <c r="P8" s="103"/>
      <c r="Q8" s="103"/>
      <c r="R8" s="103"/>
      <c r="S8" s="103"/>
      <c r="T8" s="103"/>
      <c r="U8" s="103"/>
      <c r="V8" s="103"/>
      <c r="W8" s="103" t="s">
        <v>265</v>
      </c>
      <c r="X8" s="103" t="s">
        <v>265</v>
      </c>
    </row>
    <row r="9" ht="25" customHeight="1" spans="1:24">
      <c r="A9" s="102"/>
      <c r="B9" s="104"/>
      <c r="C9" s="104"/>
      <c r="D9" s="104"/>
      <c r="E9" s="104"/>
      <c r="F9" s="104"/>
      <c r="G9" s="103" t="s">
        <v>265</v>
      </c>
      <c r="H9" s="103" t="s">
        <v>265</v>
      </c>
      <c r="I9" s="103" t="s">
        <v>265</v>
      </c>
      <c r="J9" s="103" t="s">
        <v>265</v>
      </c>
      <c r="K9" s="103" t="s">
        <v>265</v>
      </c>
      <c r="L9" s="103" t="s">
        <v>265</v>
      </c>
      <c r="M9" s="103" t="s">
        <v>265</v>
      </c>
      <c r="N9" s="103" t="s">
        <v>265</v>
      </c>
      <c r="O9" s="103"/>
      <c r="P9" s="103"/>
      <c r="Q9" s="103"/>
      <c r="R9" s="103"/>
      <c r="S9" s="103"/>
      <c r="T9" s="103"/>
      <c r="U9" s="103"/>
      <c r="V9" s="103"/>
      <c r="W9" s="103" t="s">
        <v>265</v>
      </c>
      <c r="X9" s="103" t="s">
        <v>265</v>
      </c>
    </row>
    <row r="10" ht="25" customHeight="1" spans="1:24">
      <c r="A10" s="105" t="s">
        <v>220</v>
      </c>
      <c r="B10" s="105"/>
      <c r="C10" s="105"/>
      <c r="D10" s="105"/>
      <c r="E10" s="105"/>
      <c r="F10" s="105"/>
      <c r="G10" s="106"/>
      <c r="H10" s="106"/>
      <c r="I10" s="106"/>
      <c r="J10" s="106"/>
      <c r="K10" s="113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3"/>
      <c r="X10" s="106"/>
    </row>
    <row r="11" ht="25" customHeight="1" spans="1:1">
      <c r="A11" s="33" t="s">
        <v>438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R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34" customWidth="1"/>
    <col min="2" max="2" width="29.2857142857143" style="34" customWidth="1"/>
    <col min="3" max="6" width="13.4285714285714" style="34" customWidth="1"/>
    <col min="7" max="7" width="11.2857142857143" style="34" customWidth="1"/>
    <col min="8" max="18" width="10.2857142857143" style="34" customWidth="1"/>
    <col min="19" max="16384" width="9.14285714285714" style="53"/>
  </cols>
  <sheetData>
    <row r="1" s="51" customFormat="1" ht="13.5" customHeight="1" spans="1:18">
      <c r="A1" s="65"/>
      <c r="B1" s="65"/>
      <c r="C1" s="65"/>
      <c r="D1" s="65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="51" customFormat="1" ht="35.1" customHeight="1" spans="1:18">
      <c r="A2" s="68" t="s">
        <v>15</v>
      </c>
      <c r="B2" s="68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="52" customFormat="1" ht="24" customHeight="1" spans="1:18">
      <c r="A3" s="69" t="str">
        <f>"部门名称："&amp;封面!$A$2</f>
        <v>部门名称：云龙县人力资源和社会保障局</v>
      </c>
      <c r="B3" s="69"/>
      <c r="C3" s="70"/>
      <c r="D3" s="70"/>
      <c r="E3" s="70"/>
      <c r="F3" s="71"/>
      <c r="G3" s="71"/>
      <c r="H3" s="72"/>
      <c r="I3" s="72"/>
      <c r="J3" s="72"/>
      <c r="K3" s="72"/>
      <c r="L3" s="72"/>
      <c r="M3" s="89"/>
      <c r="N3" s="89"/>
      <c r="O3" s="90" t="s">
        <v>20</v>
      </c>
      <c r="P3" s="72"/>
      <c r="Q3" s="89"/>
      <c r="R3" s="89"/>
    </row>
    <row r="4" ht="19.5" customHeight="1" spans="1:18">
      <c r="A4" s="59" t="s">
        <v>376</v>
      </c>
      <c r="B4" s="73" t="s">
        <v>202</v>
      </c>
      <c r="C4" s="59" t="s">
        <v>475</v>
      </c>
      <c r="D4" s="59"/>
      <c r="E4" s="59"/>
      <c r="F4" s="59"/>
      <c r="G4" s="74" t="s">
        <v>476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ht="40.5" customHeight="1" spans="1:18">
      <c r="A5" s="59"/>
      <c r="B5" s="76"/>
      <c r="C5" s="59" t="s">
        <v>75</v>
      </c>
      <c r="D5" s="58" t="s">
        <v>78</v>
      </c>
      <c r="E5" s="58" t="s">
        <v>79</v>
      </c>
      <c r="F5" s="77" t="s">
        <v>80</v>
      </c>
      <c r="G5" s="77" t="s">
        <v>75</v>
      </c>
      <c r="H5" s="78" t="s">
        <v>477</v>
      </c>
      <c r="I5" s="78" t="s">
        <v>478</v>
      </c>
      <c r="J5" s="78" t="s">
        <v>479</v>
      </c>
      <c r="K5" s="78" t="s">
        <v>480</v>
      </c>
      <c r="L5" s="78" t="s">
        <v>481</v>
      </c>
      <c r="M5" s="78" t="s">
        <v>482</v>
      </c>
      <c r="N5" s="78" t="s">
        <v>483</v>
      </c>
      <c r="O5" s="78" t="s">
        <v>484</v>
      </c>
      <c r="P5" s="78" t="s">
        <v>485</v>
      </c>
      <c r="Q5" s="78" t="s">
        <v>486</v>
      </c>
      <c r="R5" s="78" t="s">
        <v>487</v>
      </c>
    </row>
    <row r="6" ht="24" customHeight="1" spans="1:18">
      <c r="A6" s="79">
        <v>1</v>
      </c>
      <c r="B6" s="79">
        <v>2</v>
      </c>
      <c r="C6" s="79" t="s">
        <v>488</v>
      </c>
      <c r="D6" s="80">
        <v>4</v>
      </c>
      <c r="E6" s="79">
        <v>5</v>
      </c>
      <c r="F6" s="80">
        <v>6</v>
      </c>
      <c r="G6" s="81" t="s">
        <v>489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  <c r="P6" s="80">
        <v>16</v>
      </c>
      <c r="Q6" s="80">
        <v>17</v>
      </c>
      <c r="R6" s="80">
        <v>18</v>
      </c>
    </row>
    <row r="7" s="53" customFormat="1" ht="36" customHeight="1" spans="1:18">
      <c r="A7" s="60" t="s">
        <v>437</v>
      </c>
      <c r="B7" s="82"/>
      <c r="C7" s="83" t="s">
        <v>265</v>
      </c>
      <c r="D7" s="83" t="s">
        <v>265</v>
      </c>
      <c r="E7" s="84" t="s">
        <v>265</v>
      </c>
      <c r="F7" s="84" t="s">
        <v>265</v>
      </c>
      <c r="G7" s="84"/>
      <c r="H7" s="83" t="s">
        <v>265</v>
      </c>
      <c r="I7" s="83" t="s">
        <v>265</v>
      </c>
      <c r="J7" s="83" t="s">
        <v>265</v>
      </c>
      <c r="K7" s="83" t="s">
        <v>265</v>
      </c>
      <c r="L7" s="83" t="s">
        <v>265</v>
      </c>
      <c r="M7" s="83" t="s">
        <v>265</v>
      </c>
      <c r="N7" s="83" t="s">
        <v>265</v>
      </c>
      <c r="O7" s="83" t="s">
        <v>265</v>
      </c>
      <c r="P7" s="83" t="s">
        <v>265</v>
      </c>
      <c r="Q7" s="83" t="s">
        <v>265</v>
      </c>
      <c r="R7" s="83" t="s">
        <v>265</v>
      </c>
    </row>
    <row r="8" s="53" customFormat="1" ht="36" customHeight="1" spans="1:18">
      <c r="A8" s="85"/>
      <c r="B8" s="86"/>
      <c r="C8" s="87"/>
      <c r="D8" s="87"/>
      <c r="E8" s="88"/>
      <c r="F8" s="88"/>
      <c r="G8" s="88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="53" customFormat="1" ht="36" customHeight="1" spans="1:18">
      <c r="A9" s="33" t="s">
        <v>438</v>
      </c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</sheetData>
  <sheetProtection formatCells="0" formatColumns="0" formatRows="0" insertRows="0" insertColumns="0" insertHyperlinks="0" deleteColumns="0" deleteRows="0" sort="0" autoFilter="0" pivotTables="0"/>
  <mergeCells count="6">
    <mergeCell ref="A2:R2"/>
    <mergeCell ref="A3:P3"/>
    <mergeCell ref="C4:F4"/>
    <mergeCell ref="G4:R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9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/>
  <cols>
    <col min="1" max="1" width="28.1428571428571" style="33" customWidth="1"/>
    <col min="2" max="2" width="17.7142857142857" style="33" customWidth="1"/>
    <col min="3" max="3" width="29" style="33" customWidth="1"/>
    <col min="4" max="6" width="17.7142857142857" style="33" customWidth="1"/>
    <col min="7" max="7" width="17.7142857142857" style="53" customWidth="1"/>
    <col min="8" max="8" width="17.7142857142857" style="33" customWidth="1"/>
    <col min="9" max="10" width="17.7142857142857" style="53" customWidth="1"/>
    <col min="11" max="11" width="17.7142857142857" style="33" customWidth="1"/>
    <col min="12" max="16384" width="9.14285714285714" style="53"/>
  </cols>
  <sheetData>
    <row r="1" s="51" customFormat="1" customHeight="1" spans="1:11">
      <c r="A1" s="54"/>
      <c r="B1" s="54"/>
      <c r="C1" s="54"/>
      <c r="D1" s="54"/>
      <c r="E1" s="54"/>
      <c r="F1" s="54"/>
      <c r="H1" s="54"/>
      <c r="K1" s="64"/>
    </row>
    <row r="2" s="51" customFormat="1" ht="36" customHeight="1" spans="1:11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2" customFormat="1" ht="24" customHeight="1" spans="1:11">
      <c r="A3" s="56" t="str">
        <f>"部门名称："&amp;封面!$A$2</f>
        <v>部门名称：云龙县人力资源和社会保障局</v>
      </c>
      <c r="B3" s="56"/>
      <c r="C3" s="57"/>
      <c r="D3" s="57"/>
      <c r="E3" s="57"/>
      <c r="F3" s="57"/>
      <c r="H3" s="57"/>
      <c r="K3" s="57"/>
    </row>
    <row r="4" ht="44.25" customHeight="1" spans="1:11">
      <c r="A4" s="58" t="s">
        <v>376</v>
      </c>
      <c r="B4" s="58" t="s">
        <v>230</v>
      </c>
      <c r="C4" s="58" t="s">
        <v>377</v>
      </c>
      <c r="D4" s="58" t="s">
        <v>378</v>
      </c>
      <c r="E4" s="58" t="s">
        <v>379</v>
      </c>
      <c r="F4" s="58" t="s">
        <v>380</v>
      </c>
      <c r="G4" s="59" t="s">
        <v>381</v>
      </c>
      <c r="H4" s="58" t="s">
        <v>382</v>
      </c>
      <c r="I4" s="59" t="s">
        <v>383</v>
      </c>
      <c r="J4" s="59" t="s">
        <v>384</v>
      </c>
      <c r="K4" s="58" t="s">
        <v>385</v>
      </c>
    </row>
    <row r="5" ht="20" customHeight="1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ht="30" customHeight="1" spans="1:11">
      <c r="A6" s="60" t="s">
        <v>437</v>
      </c>
      <c r="B6" s="61"/>
      <c r="C6" s="61"/>
      <c r="D6" s="61"/>
      <c r="E6" s="61"/>
      <c r="F6" s="61"/>
      <c r="G6" s="62"/>
      <c r="H6" s="61"/>
      <c r="I6" s="62"/>
      <c r="J6" s="62"/>
      <c r="K6" s="61"/>
    </row>
    <row r="7" ht="30" customHeight="1" spans="1:11">
      <c r="A7" s="63"/>
      <c r="B7" s="63"/>
      <c r="C7" s="61"/>
      <c r="D7" s="61"/>
      <c r="E7" s="61"/>
      <c r="F7" s="61"/>
      <c r="G7" s="62"/>
      <c r="H7" s="61"/>
      <c r="I7" s="62"/>
      <c r="J7" s="62"/>
      <c r="K7" s="61"/>
    </row>
    <row r="8" ht="30" customHeight="1" spans="1:11">
      <c r="A8" s="63"/>
      <c r="B8" s="63"/>
      <c r="C8" s="61"/>
      <c r="D8" s="61"/>
      <c r="E8" s="61"/>
      <c r="F8" s="61"/>
      <c r="G8" s="62"/>
      <c r="H8" s="61"/>
      <c r="I8" s="62"/>
      <c r="J8" s="62"/>
      <c r="K8" s="61"/>
    </row>
    <row r="9" ht="33" customHeight="1" spans="1:3">
      <c r="A9" s="33" t="s">
        <v>438</v>
      </c>
      <c r="C9" s="3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9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D7" sqref="D7"/>
    </sheetView>
  </sheetViews>
  <sheetFormatPr defaultColWidth="9.14285714285714" defaultRowHeight="12" outlineLevelCol="7"/>
  <cols>
    <col min="1" max="5" width="31.4285714285714" style="24" customWidth="1"/>
    <col min="6" max="8" width="16.7142857142857" style="24" customWidth="1"/>
    <col min="9" max="16384" width="9.14285714285714" style="24"/>
  </cols>
  <sheetData>
    <row r="1" s="36" customFormat="1" spans="8:8">
      <c r="H1" s="37"/>
    </row>
    <row r="2" s="36" customFormat="1" ht="25.5" spans="1:8">
      <c r="A2" s="38" t="s">
        <v>17</v>
      </c>
      <c r="B2" s="38"/>
      <c r="C2" s="38"/>
      <c r="D2" s="38"/>
      <c r="E2" s="38"/>
      <c r="F2" s="38"/>
      <c r="G2" s="38"/>
      <c r="H2" s="38"/>
    </row>
    <row r="3" s="36" customFormat="1" ht="24" customHeight="1" spans="1:8">
      <c r="A3" s="39" t="str">
        <f>"部门名称："&amp;封面!$A$2</f>
        <v>部门名称：云龙县人力资源和社会保障局</v>
      </c>
      <c r="B3" s="39"/>
      <c r="G3" s="40" t="s">
        <v>20</v>
      </c>
      <c r="H3" s="40"/>
    </row>
    <row r="4" ht="18" customHeight="1" spans="1:8">
      <c r="A4" s="41" t="s">
        <v>229</v>
      </c>
      <c r="B4" s="41" t="s">
        <v>490</v>
      </c>
      <c r="C4" s="41" t="s">
        <v>491</v>
      </c>
      <c r="D4" s="41" t="s">
        <v>492</v>
      </c>
      <c r="E4" s="41" t="s">
        <v>493</v>
      </c>
      <c r="F4" s="41" t="s">
        <v>494</v>
      </c>
      <c r="G4" s="41"/>
      <c r="H4" s="41"/>
    </row>
    <row r="5" ht="18" customHeight="1" spans="1:8">
      <c r="A5" s="41"/>
      <c r="B5" s="41"/>
      <c r="C5" s="41"/>
      <c r="D5" s="41"/>
      <c r="E5" s="41"/>
      <c r="F5" s="42" t="s">
        <v>442</v>
      </c>
      <c r="G5" s="42" t="s">
        <v>495</v>
      </c>
      <c r="H5" s="42" t="s">
        <v>496</v>
      </c>
    </row>
    <row r="6" ht="24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0" customHeight="1" spans="1:8">
      <c r="A7" s="44" t="s">
        <v>437</v>
      </c>
      <c r="B7" s="45"/>
      <c r="C7" s="45"/>
      <c r="D7" s="45"/>
      <c r="E7" s="45"/>
      <c r="F7" s="46"/>
      <c r="G7" s="46"/>
      <c r="H7" s="47"/>
    </row>
    <row r="8" ht="30" customHeight="1" spans="1:8">
      <c r="A8" s="48" t="s">
        <v>75</v>
      </c>
      <c r="B8" s="49"/>
      <c r="C8" s="49"/>
      <c r="D8" s="49"/>
      <c r="E8" s="49"/>
      <c r="F8" s="49"/>
      <c r="G8" s="50"/>
      <c r="H8" s="47"/>
    </row>
    <row r="9" ht="22.5" customHeight="1" spans="1:2">
      <c r="A9" s="33" t="s">
        <v>438</v>
      </c>
      <c r="B9" s="3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4" sqref="D4:D5"/>
    </sheetView>
  </sheetViews>
  <sheetFormatPr defaultColWidth="9.14285714285714" defaultRowHeight="14.25" customHeight="1"/>
  <cols>
    <col min="1" max="1" width="18.2857142857143" style="1" customWidth="1"/>
    <col min="2" max="2" width="31.847619047619" style="1" customWidth="1"/>
    <col min="3" max="3" width="23.84761904761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"部门名称："&amp;封面!$A$2</f>
        <v>部门名称：云龙县人力资源和社会保障局</v>
      </c>
      <c r="B3" s="7"/>
      <c r="C3" s="7"/>
      <c r="D3" s="7"/>
      <c r="E3" s="7"/>
      <c r="F3" s="7"/>
      <c r="G3" s="7"/>
      <c r="H3" s="7"/>
      <c r="I3" s="7"/>
      <c r="J3" s="7"/>
      <c r="K3" s="9" t="s">
        <v>20</v>
      </c>
    </row>
    <row r="4" ht="35.25" customHeight="1" spans="1:11">
      <c r="A4" s="10" t="s">
        <v>325</v>
      </c>
      <c r="B4" s="10" t="s">
        <v>231</v>
      </c>
      <c r="C4" s="10" t="s">
        <v>326</v>
      </c>
      <c r="D4" s="11" t="s">
        <v>232</v>
      </c>
      <c r="E4" s="11" t="s">
        <v>233</v>
      </c>
      <c r="F4" s="11" t="s">
        <v>327</v>
      </c>
      <c r="G4" s="11" t="s">
        <v>328</v>
      </c>
      <c r="H4" s="12" t="s">
        <v>497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75</v>
      </c>
      <c r="I5" s="11" t="s">
        <v>78</v>
      </c>
      <c r="J5" s="11" t="s">
        <v>79</v>
      </c>
      <c r="K5" s="11" t="s">
        <v>80</v>
      </c>
    </row>
    <row r="6" ht="24" customHeight="1" spans="1:1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35">
        <v>10</v>
      </c>
      <c r="K6" s="35">
        <v>11</v>
      </c>
    </row>
    <row r="7" ht="35.25" customHeight="1" spans="1:11">
      <c r="A7" s="26" t="s">
        <v>437</v>
      </c>
      <c r="B7" s="27" t="s">
        <v>265</v>
      </c>
      <c r="C7" s="28"/>
      <c r="D7" s="28"/>
      <c r="E7" s="28"/>
      <c r="F7" s="28"/>
      <c r="G7" s="28"/>
      <c r="H7" s="29" t="s">
        <v>265</v>
      </c>
      <c r="I7" s="29" t="s">
        <v>265</v>
      </c>
      <c r="J7" s="29" t="s">
        <v>265</v>
      </c>
      <c r="K7" s="29"/>
    </row>
    <row r="8" ht="35.25" customHeight="1" spans="1:11">
      <c r="A8" s="30" t="s">
        <v>220</v>
      </c>
      <c r="B8" s="31"/>
      <c r="C8" s="31"/>
      <c r="D8" s="31"/>
      <c r="E8" s="31"/>
      <c r="F8" s="31"/>
      <c r="G8" s="31"/>
      <c r="H8" s="32" t="s">
        <v>265</v>
      </c>
      <c r="I8" s="32" t="s">
        <v>265</v>
      </c>
      <c r="J8" s="32" t="s">
        <v>265</v>
      </c>
      <c r="K8" s="32"/>
    </row>
    <row r="9" s="24" customFormat="1" ht="29.25" customHeight="1" spans="1:2">
      <c r="A9" s="33" t="s">
        <v>438</v>
      </c>
      <c r="B9" s="34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2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9" sqref="F9"/>
    </sheetView>
  </sheetViews>
  <sheetFormatPr defaultColWidth="9.14285714285714" defaultRowHeight="14.25" customHeight="1" outlineLevelCol="6"/>
  <cols>
    <col min="1" max="7" width="25.4285714285714" style="1" customWidth="1"/>
    <col min="8" max="16384" width="9.14285714285714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19</v>
      </c>
      <c r="B2" s="5"/>
      <c r="C2" s="5"/>
      <c r="D2" s="5"/>
      <c r="E2" s="5"/>
      <c r="F2" s="5"/>
      <c r="G2" s="5"/>
    </row>
    <row r="3" ht="24" customHeight="1" spans="1:7">
      <c r="A3" s="6" t="str">
        <f>"部门名称："&amp;封面!$A$2</f>
        <v>部门名称：云龙县人力资源和社会保障局</v>
      </c>
      <c r="B3" s="7"/>
      <c r="C3" s="7"/>
      <c r="D3" s="7"/>
      <c r="E3" s="8"/>
      <c r="F3" s="8"/>
      <c r="G3" s="9" t="s">
        <v>20</v>
      </c>
    </row>
    <row r="4" ht="31.5" customHeight="1" spans="1:7">
      <c r="A4" s="10" t="s">
        <v>229</v>
      </c>
      <c r="B4" s="10" t="s">
        <v>325</v>
      </c>
      <c r="C4" s="10" t="s">
        <v>231</v>
      </c>
      <c r="D4" s="11" t="s">
        <v>498</v>
      </c>
      <c r="E4" s="12" t="s">
        <v>78</v>
      </c>
      <c r="F4" s="12"/>
      <c r="G4" s="12"/>
    </row>
    <row r="5" ht="31.5" customHeight="1" spans="1:7">
      <c r="A5" s="10"/>
      <c r="B5" s="10"/>
      <c r="C5" s="10"/>
      <c r="D5" s="11"/>
      <c r="E5" s="12" t="s">
        <v>411</v>
      </c>
      <c r="F5" s="11" t="s">
        <v>499</v>
      </c>
      <c r="G5" s="11" t="s">
        <v>500</v>
      </c>
    </row>
    <row r="6" ht="22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0</v>
      </c>
      <c r="B7" s="15"/>
      <c r="C7" s="15"/>
      <c r="D7" s="16"/>
      <c r="E7" s="17">
        <v>1421548.8</v>
      </c>
      <c r="F7" s="17"/>
      <c r="G7" s="17"/>
    </row>
    <row r="8" ht="31.5" customHeight="1" spans="1:7">
      <c r="A8" s="18" t="s">
        <v>0</v>
      </c>
      <c r="B8" s="19"/>
      <c r="C8" s="19"/>
      <c r="D8" s="20"/>
      <c r="E8" s="17">
        <v>1421548.8</v>
      </c>
      <c r="F8" s="17"/>
      <c r="G8" s="17"/>
    </row>
    <row r="9" ht="31.5" customHeight="1" spans="1:7">
      <c r="A9" s="21"/>
      <c r="B9" s="19" t="s">
        <v>369</v>
      </c>
      <c r="C9" s="19" t="s">
        <v>375</v>
      </c>
      <c r="D9" s="20" t="s">
        <v>501</v>
      </c>
      <c r="E9" s="22">
        <v>31948.8</v>
      </c>
      <c r="F9" s="22"/>
      <c r="G9" s="22"/>
    </row>
    <row r="10" ht="31.5" customHeight="1" spans="1:7">
      <c r="A10" s="21"/>
      <c r="B10" s="19" t="s">
        <v>369</v>
      </c>
      <c r="C10" s="19" t="s">
        <v>371</v>
      </c>
      <c r="D10" s="20" t="s">
        <v>501</v>
      </c>
      <c r="E10" s="22">
        <v>1320600</v>
      </c>
      <c r="F10" s="22"/>
      <c r="G10" s="22"/>
    </row>
    <row r="11" ht="31.5" customHeight="1" spans="1:7">
      <c r="A11" s="21"/>
      <c r="B11" s="19" t="s">
        <v>369</v>
      </c>
      <c r="C11" s="19" t="s">
        <v>373</v>
      </c>
      <c r="D11" s="20" t="s">
        <v>501</v>
      </c>
      <c r="E11" s="22">
        <v>69000</v>
      </c>
      <c r="F11" s="22"/>
      <c r="G11" s="22"/>
    </row>
    <row r="12" ht="31.5" customHeight="1" spans="1:7">
      <c r="A12" s="23" t="s">
        <v>75</v>
      </c>
      <c r="B12" s="14"/>
      <c r="C12" s="14"/>
      <c r="D12" s="14"/>
      <c r="E12" s="17">
        <v>1421548.8</v>
      </c>
      <c r="F12" s="17"/>
      <c r="G12" s="17"/>
    </row>
  </sheetData>
  <mergeCells count="7">
    <mergeCell ref="A2:G2"/>
    <mergeCell ref="E4:G4"/>
    <mergeCell ref="A12:D12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5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29" customWidth="1"/>
    <col min="2" max="16384" width="9.14285714285714" style="230" hidden="1"/>
  </cols>
  <sheetData>
    <row r="1" ht="41.25" customHeight="1" spans="1:1">
      <c r="A1" s="231" t="s">
        <v>2</v>
      </c>
    </row>
    <row r="2" ht="14.25" spans="1:1">
      <c r="A2" s="232"/>
    </row>
    <row r="3" ht="27" customHeight="1" spans="1:1">
      <c r="A3" s="233" t="s">
        <v>3</v>
      </c>
    </row>
    <row r="4" ht="27" customHeight="1" spans="1:1">
      <c r="A4" s="233" t="s">
        <v>4</v>
      </c>
    </row>
    <row r="5" ht="27" customHeight="1" spans="1:1">
      <c r="A5" s="233" t="s">
        <v>5</v>
      </c>
    </row>
    <row r="6" ht="27" customHeight="1" spans="1:1">
      <c r="A6" s="233" t="s">
        <v>6</v>
      </c>
    </row>
    <row r="7" ht="27" customHeight="1" spans="1:1">
      <c r="A7" s="233" t="s">
        <v>7</v>
      </c>
    </row>
    <row r="8" ht="27" customHeight="1" spans="1:1">
      <c r="A8" s="233" t="s">
        <v>8</v>
      </c>
    </row>
    <row r="9" ht="27" customHeight="1" spans="1:1">
      <c r="A9" s="233" t="s">
        <v>9</v>
      </c>
    </row>
    <row r="10" ht="27" customHeight="1" spans="1:1">
      <c r="A10" s="233" t="s">
        <v>10</v>
      </c>
    </row>
    <row r="11" ht="27" customHeight="1" spans="1:1">
      <c r="A11" s="233" t="s">
        <v>11</v>
      </c>
    </row>
    <row r="12" ht="27" customHeight="1" spans="1:1">
      <c r="A12" s="233" t="s">
        <v>12</v>
      </c>
    </row>
    <row r="13" ht="27" customHeight="1" spans="1:1">
      <c r="A13" s="233" t="s">
        <v>13</v>
      </c>
    </row>
    <row r="14" ht="27" customHeight="1" spans="1:1">
      <c r="A14" s="233" t="s">
        <v>14</v>
      </c>
    </row>
    <row r="15" ht="27" customHeight="1" spans="1:1">
      <c r="A15" s="233" t="s">
        <v>15</v>
      </c>
    </row>
    <row r="16" ht="27" customHeight="1" spans="1:1">
      <c r="A16" s="233" t="s">
        <v>16</v>
      </c>
    </row>
    <row r="17" ht="27" customHeight="1" spans="1:1">
      <c r="A17" s="233" t="s">
        <v>17</v>
      </c>
    </row>
    <row r="18" ht="27" customHeight="1" spans="1:1">
      <c r="A18" s="233" t="s">
        <v>18</v>
      </c>
    </row>
    <row r="19" ht="27" customHeight="1" spans="1:1">
      <c r="A19" s="233" t="s">
        <v>19</v>
      </c>
    </row>
    <row r="20" ht="12.75" hidden="1"/>
    <row r="21" ht="12.75" hidden="1"/>
    <row r="22" ht="12.75" hidden="1"/>
    <row r="23" ht="12.75" hidden="1"/>
    <row r="24" ht="12.75" hidden="1"/>
    <row r="25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14" sqref="B14"/>
    </sheetView>
  </sheetViews>
  <sheetFormatPr defaultColWidth="0" defaultRowHeight="12" zeroHeight="1" outlineLevelCol="3"/>
  <cols>
    <col min="1" max="1" width="35.1428571428571" style="34" customWidth="1"/>
    <col min="2" max="2" width="20.7142857142857" style="34" customWidth="1"/>
    <col min="3" max="3" width="35.1428571428571" style="34" customWidth="1"/>
    <col min="4" max="4" width="20.7142857142857" style="34" customWidth="1"/>
    <col min="5" max="16384" width="8" style="53" hidden="1"/>
  </cols>
  <sheetData>
    <row r="1" s="51" customFormat="1" customHeight="1" spans="1:4">
      <c r="A1" s="65"/>
      <c r="B1" s="65"/>
      <c r="C1" s="65"/>
      <c r="D1" s="223"/>
    </row>
    <row r="2" s="222" customFormat="1" ht="36" customHeight="1" spans="1:4">
      <c r="A2" s="55" t="s">
        <v>3</v>
      </c>
      <c r="B2" s="224"/>
      <c r="C2" s="224"/>
      <c r="D2" s="224"/>
    </row>
    <row r="3" s="52" customFormat="1" ht="24" customHeight="1" spans="1:4">
      <c r="A3" s="95" t="str">
        <f>"部门名称："&amp;封面!$A$2</f>
        <v>部门名称：云龙县人力资源和社会保障局</v>
      </c>
      <c r="B3" s="201"/>
      <c r="C3" s="201"/>
      <c r="D3" s="137" t="s">
        <v>20</v>
      </c>
    </row>
    <row r="4" ht="19.5" customHeight="1" spans="1:4">
      <c r="A4" s="59" t="s">
        <v>21</v>
      </c>
      <c r="B4" s="59"/>
      <c r="C4" s="59" t="s">
        <v>22</v>
      </c>
      <c r="D4" s="59"/>
    </row>
    <row r="5" ht="19.5" customHeight="1" spans="1:4">
      <c r="A5" s="59" t="s">
        <v>23</v>
      </c>
      <c r="B5" s="59" t="s">
        <v>24</v>
      </c>
      <c r="C5" s="59" t="s">
        <v>25</v>
      </c>
      <c r="D5" s="59" t="s">
        <v>24</v>
      </c>
    </row>
    <row r="6" ht="19.5" customHeight="1" spans="1:4">
      <c r="A6" s="59"/>
      <c r="B6" s="59"/>
      <c r="C6" s="59"/>
      <c r="D6" s="59"/>
    </row>
    <row r="7" ht="21.95" customHeight="1" spans="1:4">
      <c r="A7" s="102" t="s">
        <v>26</v>
      </c>
      <c r="B7" s="22">
        <v>49327243.12</v>
      </c>
      <c r="C7" s="102" t="s">
        <v>27</v>
      </c>
      <c r="D7" s="22"/>
    </row>
    <row r="8" ht="21.95" customHeight="1" spans="1:4">
      <c r="A8" s="102" t="s">
        <v>28</v>
      </c>
      <c r="B8" s="22"/>
      <c r="C8" s="102" t="s">
        <v>29</v>
      </c>
      <c r="D8" s="22"/>
    </row>
    <row r="9" ht="21.95" customHeight="1" spans="1:4">
      <c r="A9" s="102" t="s">
        <v>30</v>
      </c>
      <c r="B9" s="22"/>
      <c r="C9" s="102" t="s">
        <v>31</v>
      </c>
      <c r="D9" s="22"/>
    </row>
    <row r="10" ht="21.95" customHeight="1" spans="1:4">
      <c r="A10" s="102" t="s">
        <v>32</v>
      </c>
      <c r="B10" s="22"/>
      <c r="C10" s="102" t="s">
        <v>33</v>
      </c>
      <c r="D10" s="22"/>
    </row>
    <row r="11" ht="21.95" customHeight="1" spans="1:4">
      <c r="A11" s="102" t="s">
        <v>34</v>
      </c>
      <c r="B11" s="17">
        <v>30000</v>
      </c>
      <c r="C11" s="102" t="s">
        <v>35</v>
      </c>
      <c r="D11" s="22"/>
    </row>
    <row r="12" ht="21.95" customHeight="1" spans="1:4">
      <c r="A12" s="225" t="s">
        <v>36</v>
      </c>
      <c r="B12" s="22"/>
      <c r="C12" s="102" t="s">
        <v>37</v>
      </c>
      <c r="D12" s="22"/>
    </row>
    <row r="13" ht="21.95" customHeight="1" spans="1:4">
      <c r="A13" s="225" t="s">
        <v>38</v>
      </c>
      <c r="B13" s="22"/>
      <c r="C13" s="102" t="s">
        <v>39</v>
      </c>
      <c r="D13" s="22"/>
    </row>
    <row r="14" ht="21.95" customHeight="1" spans="1:4">
      <c r="A14" s="225" t="s">
        <v>40</v>
      </c>
      <c r="B14" s="22">
        <v>30000</v>
      </c>
      <c r="C14" s="102" t="s">
        <v>41</v>
      </c>
      <c r="D14" s="22">
        <v>50546490.35</v>
      </c>
    </row>
    <row r="15" ht="21.95" customHeight="1" spans="1:4">
      <c r="A15" s="225" t="s">
        <v>42</v>
      </c>
      <c r="B15" s="206"/>
      <c r="C15" s="102" t="s">
        <v>43</v>
      </c>
      <c r="D15" s="22">
        <v>428316</v>
      </c>
    </row>
    <row r="16" ht="21.95" customHeight="1" spans="1:4">
      <c r="A16" s="226" t="s">
        <v>44</v>
      </c>
      <c r="B16" s="227"/>
      <c r="C16" s="102" t="s">
        <v>45</v>
      </c>
      <c r="D16" s="22"/>
    </row>
    <row r="17" ht="21.95" customHeight="1" spans="1:4">
      <c r="A17" s="226"/>
      <c r="B17" s="227"/>
      <c r="C17" s="102" t="s">
        <v>46</v>
      </c>
      <c r="D17" s="22"/>
    </row>
    <row r="18" ht="21.95" customHeight="1" spans="1:4">
      <c r="A18" s="209"/>
      <c r="B18" s="227"/>
      <c r="C18" s="102" t="s">
        <v>47</v>
      </c>
      <c r="D18" s="22">
        <v>242000</v>
      </c>
    </row>
    <row r="19" ht="21.95" customHeight="1" spans="1:4">
      <c r="A19" s="209"/>
      <c r="B19" s="227"/>
      <c r="C19" s="102" t="s">
        <v>48</v>
      </c>
      <c r="D19" s="22"/>
    </row>
    <row r="20" ht="21.95" customHeight="1" spans="1:4">
      <c r="A20" s="209"/>
      <c r="B20" s="227"/>
      <c r="C20" s="102" t="s">
        <v>49</v>
      </c>
      <c r="D20" s="22"/>
    </row>
    <row r="21" ht="21.95" customHeight="1" spans="1:4">
      <c r="A21" s="209"/>
      <c r="B21" s="227"/>
      <c r="C21" s="102" t="s">
        <v>50</v>
      </c>
      <c r="D21" s="22"/>
    </row>
    <row r="22" ht="21.95" customHeight="1" spans="1:4">
      <c r="A22" s="209"/>
      <c r="B22" s="227"/>
      <c r="C22" s="102" t="s">
        <v>51</v>
      </c>
      <c r="D22" s="22"/>
    </row>
    <row r="23" ht="21.95" customHeight="1" spans="1:4">
      <c r="A23" s="209"/>
      <c r="B23" s="227"/>
      <c r="C23" s="102" t="s">
        <v>52</v>
      </c>
      <c r="D23" s="22"/>
    </row>
    <row r="24" ht="21.95" customHeight="1" spans="1:4">
      <c r="A24" s="209"/>
      <c r="B24" s="227"/>
      <c r="C24" s="102" t="s">
        <v>53</v>
      </c>
      <c r="D24" s="22"/>
    </row>
    <row r="25" ht="21.95" customHeight="1" spans="1:4">
      <c r="A25" s="209"/>
      <c r="B25" s="227"/>
      <c r="C25" s="102" t="s">
        <v>54</v>
      </c>
      <c r="D25" s="22">
        <v>611964</v>
      </c>
    </row>
    <row r="26" ht="21.95" customHeight="1" spans="1:4">
      <c r="A26" s="209"/>
      <c r="B26" s="227"/>
      <c r="C26" s="102" t="s">
        <v>55</v>
      </c>
      <c r="D26" s="22"/>
    </row>
    <row r="27" ht="21.95" customHeight="1" spans="1:4">
      <c r="A27" s="209"/>
      <c r="B27" s="227"/>
      <c r="C27" s="102" t="s">
        <v>56</v>
      </c>
      <c r="D27" s="206"/>
    </row>
    <row r="28" ht="21.95" customHeight="1" spans="1:4">
      <c r="A28" s="209"/>
      <c r="B28" s="227"/>
      <c r="C28" s="102" t="s">
        <v>57</v>
      </c>
      <c r="D28" s="206"/>
    </row>
    <row r="29" ht="21.95" customHeight="1" spans="1:4">
      <c r="A29" s="209"/>
      <c r="B29" s="227"/>
      <c r="C29" s="102" t="s">
        <v>58</v>
      </c>
      <c r="D29" s="206"/>
    </row>
    <row r="30" ht="21.95" customHeight="1" spans="1:4">
      <c r="A30" s="209"/>
      <c r="B30" s="227"/>
      <c r="C30" s="102" t="s">
        <v>59</v>
      </c>
      <c r="D30" s="206"/>
    </row>
    <row r="31" ht="21.95" customHeight="1" spans="1:4">
      <c r="A31" s="209"/>
      <c r="B31" s="227"/>
      <c r="C31" s="102" t="s">
        <v>60</v>
      </c>
      <c r="D31" s="206"/>
    </row>
    <row r="32" ht="21.95" customHeight="1" spans="1:4">
      <c r="A32" s="209"/>
      <c r="B32" s="227"/>
      <c r="C32" s="102"/>
      <c r="D32" s="206"/>
    </row>
    <row r="33" ht="21.95" customHeight="1" spans="1:4">
      <c r="A33" s="211" t="s">
        <v>61</v>
      </c>
      <c r="B33" s="203">
        <f>SUM(B7:B11)</f>
        <v>49357243.12</v>
      </c>
      <c r="C33" s="211" t="s">
        <v>62</v>
      </c>
      <c r="D33" s="203">
        <f>SUM(D7:D31)</f>
        <v>51828770.35</v>
      </c>
    </row>
    <row r="34" ht="21.95" customHeight="1" spans="1:4">
      <c r="A34" s="102" t="s">
        <v>63</v>
      </c>
      <c r="B34" s="203">
        <f>SUM(B35:B39)</f>
        <v>2471527.23</v>
      </c>
      <c r="C34" s="102" t="s">
        <v>64</v>
      </c>
      <c r="D34" s="228">
        <f>SUM(D35:D39)</f>
        <v>0</v>
      </c>
    </row>
    <row r="35" ht="21.95" customHeight="1" spans="1:4">
      <c r="A35" s="102" t="s">
        <v>65</v>
      </c>
      <c r="B35" s="22">
        <v>2471527.23</v>
      </c>
      <c r="C35" s="102" t="s">
        <v>65</v>
      </c>
      <c r="D35" s="206"/>
    </row>
    <row r="36" ht="21.95" customHeight="1" spans="1:4">
      <c r="A36" s="102" t="s">
        <v>66</v>
      </c>
      <c r="B36" s="22"/>
      <c r="C36" s="102" t="s">
        <v>66</v>
      </c>
      <c r="D36" s="206"/>
    </row>
    <row r="37" ht="21.95" customHeight="1" spans="1:4">
      <c r="A37" s="102" t="s">
        <v>67</v>
      </c>
      <c r="B37" s="206"/>
      <c r="C37" s="102" t="s">
        <v>67</v>
      </c>
      <c r="D37" s="206"/>
    </row>
    <row r="38" ht="21.95" customHeight="1" spans="1:4">
      <c r="A38" s="102" t="s">
        <v>68</v>
      </c>
      <c r="B38" s="206"/>
      <c r="C38" s="102" t="s">
        <v>68</v>
      </c>
      <c r="D38" s="206"/>
    </row>
    <row r="39" ht="21.95" customHeight="1" spans="1:4">
      <c r="A39" s="102" t="s">
        <v>69</v>
      </c>
      <c r="B39" s="206"/>
      <c r="C39" s="102" t="s">
        <v>69</v>
      </c>
      <c r="D39" s="206"/>
    </row>
    <row r="40" ht="21.95" customHeight="1" spans="1:4">
      <c r="A40" s="211" t="s">
        <v>70</v>
      </c>
      <c r="B40" s="203">
        <f>SUM(B33,B34)</f>
        <v>51828770.35</v>
      </c>
      <c r="C40" s="211" t="s">
        <v>71</v>
      </c>
      <c r="D40" s="203">
        <f>SUM(D33:D34)</f>
        <v>51828770.35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3" sqref="A3:D3"/>
    </sheetView>
  </sheetViews>
  <sheetFormatPr defaultColWidth="8" defaultRowHeight="14.25" customHeight="1"/>
  <cols>
    <col min="1" max="1" width="21.1428571428571" style="34" customWidth="1"/>
    <col min="2" max="2" width="35.2857142857143" style="34" customWidth="1"/>
    <col min="3" max="14" width="12" style="34" customWidth="1"/>
    <col min="15" max="18" width="12" style="53" customWidth="1"/>
    <col min="19" max="20" width="12" style="34" customWidth="1"/>
    <col min="21" max="16384" width="8" style="53"/>
  </cols>
  <sheetData>
    <row r="1" s="51" customFormat="1" ht="12" customHeight="1" spans="1:20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</row>
    <row r="2" s="51" customFormat="1" ht="36" customHeight="1" spans="1:20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="52" customFormat="1" ht="24" customHeight="1" spans="1:20">
      <c r="A3" s="95" t="str">
        <f>"部门名称："&amp;封面!$A$2</f>
        <v>部门名称：云龙县人力资源和社会保障局</v>
      </c>
      <c r="B3" s="96"/>
      <c r="C3" s="96" t="e">
        <f>SUBSTITUTE(封面!#REF!," ","")&amp;封面!#REF!</f>
        <v>#REF!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37" t="s">
        <v>20</v>
      </c>
      <c r="T3" s="137" t="s">
        <v>72</v>
      </c>
    </row>
    <row r="4" ht="18.75" customHeight="1" spans="1:20">
      <c r="A4" s="219" t="s">
        <v>73</v>
      </c>
      <c r="B4" s="219" t="s">
        <v>74</v>
      </c>
      <c r="C4" s="219" t="s">
        <v>75</v>
      </c>
      <c r="D4" s="219" t="s">
        <v>76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 t="s">
        <v>63</v>
      </c>
      <c r="P4" s="219"/>
      <c r="Q4" s="219"/>
      <c r="R4" s="219"/>
      <c r="S4" s="219"/>
      <c r="T4" s="219"/>
    </row>
    <row r="5" ht="18.75" customHeight="1" spans="1:20">
      <c r="A5" s="219"/>
      <c r="B5" s="219"/>
      <c r="C5" s="219"/>
      <c r="D5" s="219" t="s">
        <v>77</v>
      </c>
      <c r="E5" s="219" t="s">
        <v>78</v>
      </c>
      <c r="F5" s="219" t="s">
        <v>79</v>
      </c>
      <c r="G5" s="219" t="s">
        <v>80</v>
      </c>
      <c r="H5" s="219" t="s">
        <v>81</v>
      </c>
      <c r="I5" s="219" t="s">
        <v>82</v>
      </c>
      <c r="J5" s="219"/>
      <c r="K5" s="219"/>
      <c r="L5" s="219"/>
      <c r="M5" s="219"/>
      <c r="N5" s="219"/>
      <c r="O5" s="219" t="s">
        <v>77</v>
      </c>
      <c r="P5" s="219" t="s">
        <v>78</v>
      </c>
      <c r="Q5" s="219" t="s">
        <v>79</v>
      </c>
      <c r="R5" s="219" t="s">
        <v>80</v>
      </c>
      <c r="S5" s="219" t="s">
        <v>81</v>
      </c>
      <c r="T5" s="219" t="s">
        <v>82</v>
      </c>
    </row>
    <row r="6" ht="33.75" customHeight="1" spans="1:20">
      <c r="A6" s="219"/>
      <c r="B6" s="219"/>
      <c r="C6" s="219"/>
      <c r="D6" s="219"/>
      <c r="E6" s="219"/>
      <c r="F6" s="219"/>
      <c r="G6" s="219"/>
      <c r="H6" s="219"/>
      <c r="I6" s="219" t="s">
        <v>77</v>
      </c>
      <c r="J6" s="219" t="s">
        <v>83</v>
      </c>
      <c r="K6" s="219" t="s">
        <v>84</v>
      </c>
      <c r="L6" s="219" t="s">
        <v>85</v>
      </c>
      <c r="M6" s="219" t="s">
        <v>86</v>
      </c>
      <c r="N6" s="219" t="s">
        <v>87</v>
      </c>
      <c r="O6" s="219"/>
      <c r="P6" s="219"/>
      <c r="Q6" s="219"/>
      <c r="R6" s="219"/>
      <c r="S6" s="219"/>
      <c r="T6" s="219"/>
    </row>
    <row r="7" ht="30" customHeight="1" spans="1:20">
      <c r="A7" s="220">
        <v>1</v>
      </c>
      <c r="B7" s="220">
        <v>2</v>
      </c>
      <c r="C7" s="220" t="s">
        <v>88</v>
      </c>
      <c r="D7" s="220" t="s">
        <v>89</v>
      </c>
      <c r="E7" s="220">
        <v>5</v>
      </c>
      <c r="F7" s="220">
        <v>6</v>
      </c>
      <c r="G7" s="220">
        <v>7</v>
      </c>
      <c r="H7" s="220">
        <v>8</v>
      </c>
      <c r="I7" s="220" t="s">
        <v>90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 t="s">
        <v>91</v>
      </c>
      <c r="P7" s="220">
        <v>16</v>
      </c>
      <c r="Q7" s="220">
        <v>17</v>
      </c>
      <c r="R7" s="220">
        <v>18</v>
      </c>
      <c r="S7" s="220">
        <v>19</v>
      </c>
      <c r="T7" s="220">
        <v>20</v>
      </c>
    </row>
    <row r="8" ht="30" customHeight="1" spans="1:20">
      <c r="A8" s="153" t="s">
        <v>92</v>
      </c>
      <c r="B8" s="153" t="s">
        <v>0</v>
      </c>
      <c r="C8" s="22">
        <v>51828770.35</v>
      </c>
      <c r="D8" s="22">
        <v>49357243.12</v>
      </c>
      <c r="E8" s="22">
        <v>49327243.12</v>
      </c>
      <c r="F8" s="22"/>
      <c r="G8" s="22"/>
      <c r="H8" s="22"/>
      <c r="I8" s="22">
        <v>30000</v>
      </c>
      <c r="J8" s="22"/>
      <c r="K8" s="22"/>
      <c r="L8" s="22">
        <v>30000</v>
      </c>
      <c r="M8" s="22"/>
      <c r="N8" s="22"/>
      <c r="O8" s="22">
        <v>2471527.23</v>
      </c>
      <c r="P8" s="22">
        <v>2471527.23</v>
      </c>
      <c r="Q8" s="22"/>
      <c r="R8" s="22"/>
      <c r="S8" s="22"/>
      <c r="T8" s="22"/>
    </row>
    <row r="9" ht="30" customHeight="1" spans="1:20">
      <c r="A9" s="221" t="s">
        <v>93</v>
      </c>
      <c r="B9" s="221" t="s">
        <v>0</v>
      </c>
      <c r="C9" s="22">
        <v>51828770.35</v>
      </c>
      <c r="D9" s="22">
        <v>49357243.12</v>
      </c>
      <c r="E9" s="22">
        <v>49327243.12</v>
      </c>
      <c r="F9" s="22"/>
      <c r="G9" s="22"/>
      <c r="H9" s="22"/>
      <c r="I9" s="22">
        <v>30000</v>
      </c>
      <c r="J9" s="22"/>
      <c r="K9" s="22"/>
      <c r="L9" s="22">
        <v>30000</v>
      </c>
      <c r="M9" s="22"/>
      <c r="N9" s="22"/>
      <c r="O9" s="22">
        <v>2471527.23</v>
      </c>
      <c r="P9" s="22">
        <v>2471527.23</v>
      </c>
      <c r="Q9" s="22"/>
      <c r="R9" s="22"/>
      <c r="S9" s="21"/>
      <c r="T9" s="21"/>
    </row>
    <row r="10" ht="29" customHeight="1" spans="1:20">
      <c r="A10" s="211" t="s">
        <v>94</v>
      </c>
      <c r="B10" s="211"/>
      <c r="C10" s="17">
        <v>51828770.35</v>
      </c>
      <c r="D10" s="17">
        <v>49357243.12</v>
      </c>
      <c r="E10" s="17">
        <v>49327243.12</v>
      </c>
      <c r="F10" s="17"/>
      <c r="G10" s="17"/>
      <c r="H10" s="17"/>
      <c r="I10" s="17">
        <v>30000</v>
      </c>
      <c r="J10" s="17"/>
      <c r="K10" s="17"/>
      <c r="L10" s="17">
        <v>30000</v>
      </c>
      <c r="M10" s="17"/>
      <c r="N10" s="17"/>
      <c r="O10" s="17">
        <v>2471527.23</v>
      </c>
      <c r="P10" s="17">
        <v>2471527.23</v>
      </c>
      <c r="Q10" s="17"/>
      <c r="R10" s="17"/>
      <c r="S10" s="17"/>
      <c r="T10" s="17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9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36"/>
  <sheetViews>
    <sheetView showGridLines="0" showZeros="0" view="pageBreakPreview" zoomScale="85" zoomScaleNormal="85" workbookViewId="0">
      <pane xSplit="3" ySplit="7" topLeftCell="K28" activePane="bottomRight" state="frozen"/>
      <selection/>
      <selection pane="topRight"/>
      <selection pane="bottomLeft"/>
      <selection pane="bottomRight" activeCell="B35" sqref="B35"/>
    </sheetView>
  </sheetViews>
  <sheetFormatPr defaultColWidth="9.14285714285714" defaultRowHeight="14.25" customHeight="1"/>
  <cols>
    <col min="1" max="1" width="11.4285714285714" style="34" customWidth="1"/>
    <col min="2" max="2" width="26.7142857142857" style="34" customWidth="1"/>
    <col min="3" max="23" width="15.5714285714286" style="34" customWidth="1"/>
    <col min="24" max="16384" width="9.14285714285714" style="34"/>
  </cols>
  <sheetData>
    <row r="1" s="67" customFormat="1" ht="15.75" customHeight="1" spans="1:2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5"/>
      <c r="S1" s="65"/>
      <c r="T1" s="65"/>
      <c r="U1" s="65"/>
      <c r="V1" s="65"/>
      <c r="W1" s="66"/>
    </row>
    <row r="2" s="67" customFormat="1" ht="39" customHeight="1" spans="1:23">
      <c r="A2" s="55" t="s">
        <v>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="89" customFormat="1" ht="24" customHeight="1" spans="1:23">
      <c r="A3" s="69" t="str">
        <f>"部门名称："&amp;封面!$A$2</f>
        <v>部门名称：云龙县人力资源和社会保障局</v>
      </c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96"/>
      <c r="P3" s="96"/>
      <c r="Q3" s="137"/>
      <c r="R3" s="137"/>
      <c r="S3" s="137"/>
      <c r="T3" s="137"/>
      <c r="U3" s="96"/>
      <c r="V3" s="96"/>
      <c r="W3" s="137" t="s">
        <v>20</v>
      </c>
    </row>
    <row r="4" s="89" customFormat="1" ht="24" customHeight="1" spans="1:23">
      <c r="A4" s="58" t="s">
        <v>95</v>
      </c>
      <c r="B4" s="58" t="s">
        <v>96</v>
      </c>
      <c r="C4" s="213" t="s">
        <v>75</v>
      </c>
      <c r="D4" s="214"/>
      <c r="E4" s="215" t="s">
        <v>97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98" t="s">
        <v>98</v>
      </c>
      <c r="S4" s="110"/>
      <c r="T4" s="110"/>
      <c r="U4" s="110"/>
      <c r="V4" s="110"/>
      <c r="W4" s="116"/>
    </row>
    <row r="5" s="89" customFormat="1" ht="24" customHeight="1" spans="1:23">
      <c r="A5" s="58"/>
      <c r="B5" s="58"/>
      <c r="C5" s="99"/>
      <c r="D5" s="58" t="s">
        <v>99</v>
      </c>
      <c r="E5" s="58" t="s">
        <v>77</v>
      </c>
      <c r="F5" s="215" t="s">
        <v>78</v>
      </c>
      <c r="G5" s="215"/>
      <c r="H5" s="215"/>
      <c r="I5" s="58" t="s">
        <v>79</v>
      </c>
      <c r="J5" s="58" t="s">
        <v>80</v>
      </c>
      <c r="K5" s="58" t="s">
        <v>81</v>
      </c>
      <c r="L5" s="58" t="s">
        <v>82</v>
      </c>
      <c r="M5" s="58"/>
      <c r="N5" s="58"/>
      <c r="O5" s="58"/>
      <c r="P5" s="58"/>
      <c r="Q5" s="58"/>
      <c r="R5" s="97" t="s">
        <v>77</v>
      </c>
      <c r="S5" s="97" t="s">
        <v>78</v>
      </c>
      <c r="T5" s="97" t="s">
        <v>79</v>
      </c>
      <c r="U5" s="97" t="s">
        <v>80</v>
      </c>
      <c r="V5" s="97" t="s">
        <v>81</v>
      </c>
      <c r="W5" s="97" t="s">
        <v>82</v>
      </c>
    </row>
    <row r="6" ht="32.25" customHeight="1" spans="1:23">
      <c r="A6" s="58"/>
      <c r="B6" s="58"/>
      <c r="C6" s="100"/>
      <c r="D6" s="58"/>
      <c r="E6" s="58"/>
      <c r="F6" s="58" t="s">
        <v>77</v>
      </c>
      <c r="G6" s="58" t="s">
        <v>100</v>
      </c>
      <c r="H6" s="58" t="s">
        <v>101</v>
      </c>
      <c r="I6" s="58"/>
      <c r="J6" s="58"/>
      <c r="K6" s="58"/>
      <c r="L6" s="58" t="s">
        <v>77</v>
      </c>
      <c r="M6" s="58" t="s">
        <v>102</v>
      </c>
      <c r="N6" s="58" t="s">
        <v>103</v>
      </c>
      <c r="O6" s="58" t="s">
        <v>104</v>
      </c>
      <c r="P6" s="58" t="s">
        <v>105</v>
      </c>
      <c r="Q6" s="58" t="s">
        <v>106</v>
      </c>
      <c r="R6" s="100"/>
      <c r="S6" s="100"/>
      <c r="T6" s="100"/>
      <c r="U6" s="100"/>
      <c r="V6" s="100"/>
      <c r="W6" s="100"/>
    </row>
    <row r="7" ht="29" customHeight="1" spans="1:23">
      <c r="A7" s="60">
        <v>1</v>
      </c>
      <c r="B7" s="60">
        <v>2</v>
      </c>
      <c r="C7" s="101" t="s">
        <v>107</v>
      </c>
      <c r="D7" s="101" t="s">
        <v>108</v>
      </c>
      <c r="E7" s="101" t="s">
        <v>109</v>
      </c>
      <c r="F7" s="101" t="s">
        <v>110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 t="s">
        <v>111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  <c r="R7" s="101" t="s">
        <v>112</v>
      </c>
      <c r="S7" s="101">
        <v>19</v>
      </c>
      <c r="T7" s="101">
        <v>20</v>
      </c>
      <c r="U7" s="101">
        <v>21</v>
      </c>
      <c r="V7" s="101">
        <v>22</v>
      </c>
      <c r="W7" s="101">
        <v>23</v>
      </c>
    </row>
    <row r="8" ht="29" customHeight="1" spans="1:23">
      <c r="A8" s="158" t="s">
        <v>113</v>
      </c>
      <c r="B8" s="158" t="s">
        <v>114</v>
      </c>
      <c r="C8" s="162">
        <v>50546490.35</v>
      </c>
      <c r="D8" s="162">
        <v>50516490.35</v>
      </c>
      <c r="E8" s="162">
        <v>48316963.12</v>
      </c>
      <c r="F8" s="162">
        <v>48286963.12</v>
      </c>
      <c r="G8" s="162">
        <v>46865414.32</v>
      </c>
      <c r="H8" s="162">
        <v>1421548.8</v>
      </c>
      <c r="I8" s="162"/>
      <c r="J8" s="162"/>
      <c r="K8" s="162"/>
      <c r="L8" s="162">
        <v>30000</v>
      </c>
      <c r="M8" s="162"/>
      <c r="N8" s="162"/>
      <c r="O8" s="162">
        <v>30000</v>
      </c>
      <c r="P8" s="162"/>
      <c r="Q8" s="162"/>
      <c r="R8" s="162">
        <v>2229527.23</v>
      </c>
      <c r="S8" s="162">
        <v>2229527.23</v>
      </c>
      <c r="T8" s="162"/>
      <c r="U8" s="162"/>
      <c r="V8" s="162"/>
      <c r="W8" s="162"/>
    </row>
    <row r="9" ht="29" customHeight="1" spans="1:23">
      <c r="A9" s="216" t="s">
        <v>115</v>
      </c>
      <c r="B9" s="216" t="s">
        <v>116</v>
      </c>
      <c r="C9" s="162">
        <v>7830769.16</v>
      </c>
      <c r="D9" s="162">
        <v>7800769.16</v>
      </c>
      <c r="E9" s="162">
        <v>7592886</v>
      </c>
      <c r="F9" s="162">
        <v>7562886</v>
      </c>
      <c r="G9" s="162">
        <v>6173286</v>
      </c>
      <c r="H9" s="162">
        <v>1389600</v>
      </c>
      <c r="I9" s="162"/>
      <c r="J9" s="162"/>
      <c r="K9" s="162"/>
      <c r="L9" s="162">
        <v>30000</v>
      </c>
      <c r="M9" s="162"/>
      <c r="N9" s="162"/>
      <c r="O9" s="162">
        <v>30000</v>
      </c>
      <c r="P9" s="162"/>
      <c r="Q9" s="162"/>
      <c r="R9" s="162">
        <v>237883.16</v>
      </c>
      <c r="S9" s="162">
        <v>237883.16</v>
      </c>
      <c r="T9" s="162"/>
      <c r="U9" s="162"/>
      <c r="V9" s="162"/>
      <c r="W9" s="162"/>
    </row>
    <row r="10" ht="29" customHeight="1" spans="1:23">
      <c r="A10" s="217" t="s">
        <v>117</v>
      </c>
      <c r="B10" s="217" t="s">
        <v>118</v>
      </c>
      <c r="C10" s="162">
        <v>4912539</v>
      </c>
      <c r="D10" s="162">
        <v>4882539</v>
      </c>
      <c r="E10" s="162">
        <v>4912539</v>
      </c>
      <c r="F10" s="162">
        <v>4882539</v>
      </c>
      <c r="G10" s="162">
        <v>4882539</v>
      </c>
      <c r="H10" s="162"/>
      <c r="I10" s="162"/>
      <c r="J10" s="162"/>
      <c r="K10" s="162"/>
      <c r="L10" s="162">
        <v>30000</v>
      </c>
      <c r="M10" s="162"/>
      <c r="N10" s="162"/>
      <c r="O10" s="162">
        <v>30000</v>
      </c>
      <c r="P10" s="162"/>
      <c r="Q10" s="162"/>
      <c r="R10" s="162"/>
      <c r="S10" s="162"/>
      <c r="T10" s="162"/>
      <c r="U10" s="162"/>
      <c r="V10" s="162"/>
      <c r="W10" s="162"/>
    </row>
    <row r="11" ht="29" customHeight="1" spans="1:23">
      <c r="A11" s="217" t="s">
        <v>119</v>
      </c>
      <c r="B11" s="217" t="s">
        <v>120</v>
      </c>
      <c r="C11" s="162">
        <v>1290747</v>
      </c>
      <c r="D11" s="162">
        <v>1290747</v>
      </c>
      <c r="E11" s="162">
        <v>1290747</v>
      </c>
      <c r="F11" s="162">
        <v>1290747</v>
      </c>
      <c r="G11" s="162">
        <v>1290747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ht="29" customHeight="1" spans="1:23">
      <c r="A12" s="217" t="s">
        <v>121</v>
      </c>
      <c r="B12" s="217" t="s">
        <v>122</v>
      </c>
      <c r="C12" s="162">
        <v>1627483.16</v>
      </c>
      <c r="D12" s="162">
        <v>1627483.16</v>
      </c>
      <c r="E12" s="162">
        <v>1389600</v>
      </c>
      <c r="F12" s="162">
        <v>1389600</v>
      </c>
      <c r="G12" s="162"/>
      <c r="H12" s="162">
        <v>1389600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>
        <v>237883.16</v>
      </c>
      <c r="S12" s="162">
        <v>237883.16</v>
      </c>
      <c r="T12" s="162"/>
      <c r="U12" s="162"/>
      <c r="V12" s="162"/>
      <c r="W12" s="162"/>
    </row>
    <row r="13" ht="29" customHeight="1" spans="1:23">
      <c r="A13" s="216" t="s">
        <v>123</v>
      </c>
      <c r="B13" s="216" t="s">
        <v>124</v>
      </c>
      <c r="C13" s="162">
        <v>40692128.32</v>
      </c>
      <c r="D13" s="162">
        <v>40692128.32</v>
      </c>
      <c r="E13" s="162">
        <v>40692128.32</v>
      </c>
      <c r="F13" s="162">
        <v>40692128.32</v>
      </c>
      <c r="G13" s="162">
        <v>40692128.32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</row>
    <row r="14" ht="29" customHeight="1" spans="1:23">
      <c r="A14" s="217" t="s">
        <v>125</v>
      </c>
      <c r="B14" s="217" t="s">
        <v>126</v>
      </c>
      <c r="C14" s="162">
        <v>38863080</v>
      </c>
      <c r="D14" s="162">
        <v>38863080</v>
      </c>
      <c r="E14" s="162">
        <v>38863080</v>
      </c>
      <c r="F14" s="162">
        <v>38863080</v>
      </c>
      <c r="G14" s="162">
        <v>38863080</v>
      </c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</row>
    <row r="15" ht="29" customHeight="1" spans="1:23">
      <c r="A15" s="217" t="s">
        <v>127</v>
      </c>
      <c r="B15" s="217" t="s">
        <v>128</v>
      </c>
      <c r="C15" s="162">
        <v>829048.32</v>
      </c>
      <c r="D15" s="162">
        <v>829048.32</v>
      </c>
      <c r="E15" s="162">
        <v>829048.32</v>
      </c>
      <c r="F15" s="162">
        <v>829048.32</v>
      </c>
      <c r="G15" s="162">
        <v>829048.32</v>
      </c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</row>
    <row r="16" ht="29" customHeight="1" spans="1:23">
      <c r="A16" s="217" t="s">
        <v>129</v>
      </c>
      <c r="B16" s="217" t="s">
        <v>130</v>
      </c>
      <c r="C16" s="162">
        <v>1000000</v>
      </c>
      <c r="D16" s="162">
        <v>1000000</v>
      </c>
      <c r="E16" s="162">
        <v>1000000</v>
      </c>
      <c r="F16" s="162">
        <v>1000000</v>
      </c>
      <c r="G16" s="162">
        <v>1000000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</row>
    <row r="17" ht="29" customHeight="1" spans="1:23">
      <c r="A17" s="216" t="s">
        <v>131</v>
      </c>
      <c r="B17" s="216" t="s">
        <v>132</v>
      </c>
      <c r="C17" s="162">
        <v>1921644.07</v>
      </c>
      <c r="D17" s="162">
        <v>1921644.07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>
        <v>1921644.07</v>
      </c>
      <c r="S17" s="162">
        <v>1921644.07</v>
      </c>
      <c r="T17" s="162"/>
      <c r="U17" s="162"/>
      <c r="V17" s="162"/>
      <c r="W17" s="162"/>
    </row>
    <row r="18" ht="29" customHeight="1" spans="1:23">
      <c r="A18" s="217" t="s">
        <v>133</v>
      </c>
      <c r="B18" s="217" t="s">
        <v>134</v>
      </c>
      <c r="C18" s="162">
        <v>300520</v>
      </c>
      <c r="D18" s="162">
        <v>300520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>
        <v>300520</v>
      </c>
      <c r="S18" s="162">
        <v>300520</v>
      </c>
      <c r="T18" s="162"/>
      <c r="U18" s="162"/>
      <c r="V18" s="162"/>
      <c r="W18" s="162"/>
    </row>
    <row r="19" ht="29" customHeight="1" spans="1:23">
      <c r="A19" s="217" t="s">
        <v>135</v>
      </c>
      <c r="B19" s="217" t="s">
        <v>136</v>
      </c>
      <c r="C19" s="162">
        <v>1054700</v>
      </c>
      <c r="D19" s="162">
        <v>1054700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>
        <v>1054700</v>
      </c>
      <c r="S19" s="162">
        <v>1054700</v>
      </c>
      <c r="T19" s="162"/>
      <c r="U19" s="162"/>
      <c r="V19" s="162"/>
      <c r="W19" s="162"/>
    </row>
    <row r="20" ht="29" customHeight="1" spans="1:23">
      <c r="A20" s="217" t="s">
        <v>137</v>
      </c>
      <c r="B20" s="217" t="s">
        <v>138</v>
      </c>
      <c r="C20" s="162">
        <v>566424.07</v>
      </c>
      <c r="D20" s="162">
        <v>566424.07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>
        <v>566424.07</v>
      </c>
      <c r="S20" s="162">
        <v>566424.07</v>
      </c>
      <c r="T20" s="162"/>
      <c r="U20" s="162"/>
      <c r="V20" s="162"/>
      <c r="W20" s="162"/>
    </row>
    <row r="21" ht="29" customHeight="1" spans="1:23">
      <c r="A21" s="216" t="s">
        <v>139</v>
      </c>
      <c r="B21" s="216" t="s">
        <v>140</v>
      </c>
      <c r="C21" s="162">
        <v>31948.8</v>
      </c>
      <c r="D21" s="162">
        <v>31948.8</v>
      </c>
      <c r="E21" s="162">
        <v>31948.8</v>
      </c>
      <c r="F21" s="162">
        <v>31948.8</v>
      </c>
      <c r="G21" s="162"/>
      <c r="H21" s="162">
        <v>31948.8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</row>
    <row r="22" ht="29" customHeight="1" spans="1:23">
      <c r="A22" s="217" t="s">
        <v>141</v>
      </c>
      <c r="B22" s="217" t="s">
        <v>142</v>
      </c>
      <c r="C22" s="162">
        <v>31948.8</v>
      </c>
      <c r="D22" s="162">
        <v>31948.8</v>
      </c>
      <c r="E22" s="162">
        <v>31948.8</v>
      </c>
      <c r="F22" s="162">
        <v>31948.8</v>
      </c>
      <c r="G22" s="162"/>
      <c r="H22" s="162">
        <v>31948.8</v>
      </c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</row>
    <row r="23" ht="29" customHeight="1" spans="1:23">
      <c r="A23" s="216" t="s">
        <v>143</v>
      </c>
      <c r="B23" s="216" t="s">
        <v>144</v>
      </c>
      <c r="C23" s="162">
        <v>70000</v>
      </c>
      <c r="D23" s="162">
        <v>70000</v>
      </c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>
        <v>70000</v>
      </c>
      <c r="S23" s="162">
        <v>70000</v>
      </c>
      <c r="T23" s="162"/>
      <c r="U23" s="162"/>
      <c r="V23" s="162"/>
      <c r="W23" s="162"/>
    </row>
    <row r="24" ht="29" customHeight="1" spans="1:23">
      <c r="A24" s="217" t="s">
        <v>145</v>
      </c>
      <c r="B24" s="217" t="s">
        <v>144</v>
      </c>
      <c r="C24" s="162">
        <v>70000</v>
      </c>
      <c r="D24" s="162">
        <v>70000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>
        <v>70000</v>
      </c>
      <c r="S24" s="162">
        <v>70000</v>
      </c>
      <c r="T24" s="162"/>
      <c r="U24" s="162"/>
      <c r="V24" s="162"/>
      <c r="W24" s="162"/>
    </row>
    <row r="25" ht="29" customHeight="1" spans="1:23">
      <c r="A25" s="158" t="s">
        <v>146</v>
      </c>
      <c r="B25" s="158" t="s">
        <v>147</v>
      </c>
      <c r="C25" s="162">
        <v>428316</v>
      </c>
      <c r="D25" s="162">
        <v>428316</v>
      </c>
      <c r="E25" s="162">
        <v>428316</v>
      </c>
      <c r="F25" s="162">
        <v>428316</v>
      </c>
      <c r="G25" s="162">
        <v>428316</v>
      </c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</row>
    <row r="26" ht="29" customHeight="1" spans="1:23">
      <c r="A26" s="216" t="s">
        <v>148</v>
      </c>
      <c r="B26" s="216" t="s">
        <v>149</v>
      </c>
      <c r="C26" s="162">
        <v>428316</v>
      </c>
      <c r="D26" s="162">
        <v>428316</v>
      </c>
      <c r="E26" s="162">
        <v>428316</v>
      </c>
      <c r="F26" s="162">
        <v>428316</v>
      </c>
      <c r="G26" s="162">
        <v>428316</v>
      </c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</row>
    <row r="27" ht="29" customHeight="1" spans="1:23">
      <c r="A27" s="217" t="s">
        <v>150</v>
      </c>
      <c r="B27" s="217" t="s">
        <v>151</v>
      </c>
      <c r="C27" s="162">
        <v>286155.36</v>
      </c>
      <c r="D27" s="162">
        <v>286155.36</v>
      </c>
      <c r="E27" s="162">
        <v>286155.36</v>
      </c>
      <c r="F27" s="162">
        <v>286155.36</v>
      </c>
      <c r="G27" s="162">
        <v>286155.36</v>
      </c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</row>
    <row r="28" ht="29" customHeight="1" spans="1:23">
      <c r="A28" s="217" t="s">
        <v>152</v>
      </c>
      <c r="B28" s="217" t="s">
        <v>153</v>
      </c>
      <c r="C28" s="162">
        <v>132074.04</v>
      </c>
      <c r="D28" s="162">
        <v>132074.04</v>
      </c>
      <c r="E28" s="162">
        <v>132074.04</v>
      </c>
      <c r="F28" s="162">
        <v>132074.04</v>
      </c>
      <c r="G28" s="162">
        <v>132074.04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</row>
    <row r="29" ht="29" customHeight="1" spans="1:23">
      <c r="A29" s="217" t="s">
        <v>154</v>
      </c>
      <c r="B29" s="217" t="s">
        <v>155</v>
      </c>
      <c r="C29" s="162">
        <v>10086.6</v>
      </c>
      <c r="D29" s="162">
        <v>10086.6</v>
      </c>
      <c r="E29" s="162">
        <v>10086.6</v>
      </c>
      <c r="F29" s="162">
        <v>10086.6</v>
      </c>
      <c r="G29" s="162">
        <v>10086.6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</row>
    <row r="30" ht="29" customHeight="1" spans="1:23">
      <c r="A30" s="158" t="s">
        <v>156</v>
      </c>
      <c r="B30" s="158" t="s">
        <v>157</v>
      </c>
      <c r="C30" s="162">
        <v>242000</v>
      </c>
      <c r="D30" s="162">
        <v>242000</v>
      </c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>
        <v>242000</v>
      </c>
      <c r="S30" s="162">
        <v>242000</v>
      </c>
      <c r="T30" s="162"/>
      <c r="U30" s="162"/>
      <c r="V30" s="162"/>
      <c r="W30" s="162"/>
    </row>
    <row r="31" ht="29" customHeight="1" spans="1:23">
      <c r="A31" s="216" t="s">
        <v>158</v>
      </c>
      <c r="B31" s="216" t="s">
        <v>159</v>
      </c>
      <c r="C31" s="162">
        <v>242000</v>
      </c>
      <c r="D31" s="162">
        <v>242000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>
        <v>242000</v>
      </c>
      <c r="S31" s="162">
        <v>242000</v>
      </c>
      <c r="T31" s="162"/>
      <c r="U31" s="162"/>
      <c r="V31" s="162"/>
      <c r="W31" s="162"/>
    </row>
    <row r="32" ht="29" customHeight="1" spans="1:23">
      <c r="A32" s="217" t="s">
        <v>160</v>
      </c>
      <c r="B32" s="217" t="s">
        <v>161</v>
      </c>
      <c r="C32" s="162">
        <v>242000</v>
      </c>
      <c r="D32" s="162">
        <v>242000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>
        <v>242000</v>
      </c>
      <c r="S32" s="162">
        <v>242000</v>
      </c>
      <c r="T32" s="162"/>
      <c r="U32" s="162"/>
      <c r="V32" s="162"/>
      <c r="W32" s="162"/>
    </row>
    <row r="33" ht="29" customHeight="1" spans="1:23">
      <c r="A33" s="158" t="s">
        <v>162</v>
      </c>
      <c r="B33" s="158" t="s">
        <v>163</v>
      </c>
      <c r="C33" s="162">
        <v>611964</v>
      </c>
      <c r="D33" s="162">
        <v>611964</v>
      </c>
      <c r="E33" s="162">
        <v>611964</v>
      </c>
      <c r="F33" s="162">
        <v>611964</v>
      </c>
      <c r="G33" s="162">
        <v>611964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</row>
    <row r="34" ht="29" customHeight="1" spans="1:23">
      <c r="A34" s="216" t="s">
        <v>164</v>
      </c>
      <c r="B34" s="216" t="s">
        <v>165</v>
      </c>
      <c r="C34" s="162">
        <v>611964</v>
      </c>
      <c r="D34" s="162">
        <v>611964</v>
      </c>
      <c r="E34" s="162">
        <v>611964</v>
      </c>
      <c r="F34" s="162">
        <v>611964</v>
      </c>
      <c r="G34" s="162">
        <v>611964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</row>
    <row r="35" ht="29" customHeight="1" spans="1:23">
      <c r="A35" s="217" t="s">
        <v>166</v>
      </c>
      <c r="B35" s="217" t="s">
        <v>167</v>
      </c>
      <c r="C35" s="162">
        <v>611964</v>
      </c>
      <c r="D35" s="162">
        <v>611964</v>
      </c>
      <c r="E35" s="162">
        <v>611964</v>
      </c>
      <c r="F35" s="162">
        <v>611964</v>
      </c>
      <c r="G35" s="162">
        <v>611964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</row>
    <row r="36" ht="29" customHeight="1" spans="1:23">
      <c r="A36" s="218" t="s">
        <v>75</v>
      </c>
      <c r="B36" s="218"/>
      <c r="C36" s="163">
        <v>51828770.35</v>
      </c>
      <c r="D36" s="163">
        <v>51798770.35</v>
      </c>
      <c r="E36" s="163">
        <v>49357243.12</v>
      </c>
      <c r="F36" s="163">
        <v>49327243.12</v>
      </c>
      <c r="G36" s="163">
        <v>47905694.32</v>
      </c>
      <c r="H36" s="163">
        <v>1421548.8</v>
      </c>
      <c r="I36" s="163"/>
      <c r="J36" s="163"/>
      <c r="K36" s="163"/>
      <c r="L36" s="163">
        <v>30000</v>
      </c>
      <c r="M36" s="163"/>
      <c r="N36" s="163"/>
      <c r="O36" s="163">
        <v>30000</v>
      </c>
      <c r="P36" s="163"/>
      <c r="Q36" s="163"/>
      <c r="R36" s="163">
        <v>2471527.23</v>
      </c>
      <c r="S36" s="163">
        <v>2471527.23</v>
      </c>
      <c r="T36" s="163"/>
      <c r="U36" s="163"/>
      <c r="V36" s="163"/>
      <c r="W36" s="163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36:B36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25" activePane="bottomRight" state="frozen"/>
      <selection/>
      <selection pane="topRight"/>
      <selection pane="bottomLeft"/>
      <selection pane="bottomRight" activeCell="B35" sqref="B35"/>
    </sheetView>
  </sheetViews>
  <sheetFormatPr defaultColWidth="0" defaultRowHeight="12" customHeight="1" zeroHeight="1" outlineLevelCol="3"/>
  <cols>
    <col min="1" max="1" width="49.2857142857143" style="33" customWidth="1"/>
    <col min="2" max="2" width="38.847619047619" style="33" customWidth="1"/>
    <col min="3" max="3" width="48.5714285714286" style="33" customWidth="1"/>
    <col min="4" max="4" width="36.4285714285714" style="33" customWidth="1"/>
    <col min="5" max="16384" width="9.14285714285714" style="53" hidden="1"/>
  </cols>
  <sheetData>
    <row r="1" s="51" customFormat="1" ht="14.25" customHeight="1" spans="1:4">
      <c r="A1" s="200"/>
      <c r="B1" s="200"/>
      <c r="C1" s="200"/>
      <c r="D1" s="64"/>
    </row>
    <row r="2" s="51" customFormat="1" ht="36" customHeight="1" spans="1:4">
      <c r="A2" s="55" t="s">
        <v>6</v>
      </c>
      <c r="B2" s="55"/>
      <c r="C2" s="55"/>
      <c r="D2" s="55"/>
    </row>
    <row r="3" s="52" customFormat="1" ht="24" customHeight="1" spans="1:4">
      <c r="A3" s="95" t="str">
        <f>"部门名称："&amp;封面!$A$2</f>
        <v>部门名称：云龙县人力资源和社会保障局</v>
      </c>
      <c r="B3" s="201"/>
      <c r="C3" s="201"/>
      <c r="D3" s="137" t="s">
        <v>20</v>
      </c>
    </row>
    <row r="4" ht="19.5" customHeight="1" spans="1:4">
      <c r="A4" s="59" t="s">
        <v>21</v>
      </c>
      <c r="B4" s="59"/>
      <c r="C4" s="59" t="s">
        <v>22</v>
      </c>
      <c r="D4" s="59"/>
    </row>
    <row r="5" ht="21.75" customHeight="1" spans="1:4">
      <c r="A5" s="59" t="s">
        <v>23</v>
      </c>
      <c r="B5" s="59" t="s">
        <v>24</v>
      </c>
      <c r="C5" s="59" t="s">
        <v>168</v>
      </c>
      <c r="D5" s="59" t="s">
        <v>24</v>
      </c>
    </row>
    <row r="6" ht="17.25" customHeight="1" spans="1:4">
      <c r="A6" s="59"/>
      <c r="B6" s="58"/>
      <c r="C6" s="59"/>
      <c r="D6" s="58"/>
    </row>
    <row r="7" ht="17.25" customHeight="1" spans="1:4">
      <c r="A7" s="202" t="s">
        <v>169</v>
      </c>
      <c r="B7" s="203">
        <f>SUM(B8:B10)</f>
        <v>49327243.12</v>
      </c>
      <c r="C7" s="204" t="s">
        <v>170</v>
      </c>
      <c r="D7" s="203">
        <f>SUM(D8:D32)</f>
        <v>51798770.35</v>
      </c>
    </row>
    <row r="8" ht="17.25" customHeight="1" spans="1:4">
      <c r="A8" s="205" t="s">
        <v>171</v>
      </c>
      <c r="B8" s="22">
        <v>49327243.12</v>
      </c>
      <c r="C8" s="102" t="s">
        <v>172</v>
      </c>
      <c r="D8" s="206"/>
    </row>
    <row r="9" ht="17.25" customHeight="1" spans="1:4">
      <c r="A9" s="205" t="s">
        <v>173</v>
      </c>
      <c r="B9" s="206"/>
      <c r="C9" s="102" t="s">
        <v>174</v>
      </c>
      <c r="D9" s="206"/>
    </row>
    <row r="10" ht="17.25" customHeight="1" spans="1:4">
      <c r="A10" s="205" t="s">
        <v>175</v>
      </c>
      <c r="B10" s="206"/>
      <c r="C10" s="102" t="s">
        <v>176</v>
      </c>
      <c r="D10" s="206"/>
    </row>
    <row r="11" ht="17.25" customHeight="1" spans="1:4">
      <c r="A11" s="205"/>
      <c r="B11" s="206"/>
      <c r="C11" s="102" t="s">
        <v>177</v>
      </c>
      <c r="D11" s="206"/>
    </row>
    <row r="12" ht="17.25" customHeight="1" spans="1:4">
      <c r="A12" s="207" t="s">
        <v>178</v>
      </c>
      <c r="B12" s="203">
        <f>SUM(B13:B15)</f>
        <v>2471527.23</v>
      </c>
      <c r="C12" s="102" t="s">
        <v>179</v>
      </c>
      <c r="D12" s="206"/>
    </row>
    <row r="13" ht="17.25" customHeight="1" spans="1:4">
      <c r="A13" s="205" t="s">
        <v>171</v>
      </c>
      <c r="B13" s="22">
        <v>2471527.23</v>
      </c>
      <c r="C13" s="102" t="s">
        <v>180</v>
      </c>
      <c r="D13" s="206"/>
    </row>
    <row r="14" ht="17.25" customHeight="1" spans="1:4">
      <c r="A14" s="102" t="s">
        <v>173</v>
      </c>
      <c r="B14" s="208"/>
      <c r="C14" s="102" t="s">
        <v>181</v>
      </c>
      <c r="D14" s="206"/>
    </row>
    <row r="15" ht="17.25" customHeight="1" spans="1:4">
      <c r="A15" s="102" t="s">
        <v>175</v>
      </c>
      <c r="B15" s="208"/>
      <c r="C15" s="102" t="s">
        <v>182</v>
      </c>
      <c r="D15" s="22">
        <v>50516490.35</v>
      </c>
    </row>
    <row r="16" ht="17.25" customHeight="1" spans="1:4">
      <c r="A16" s="209"/>
      <c r="B16" s="206"/>
      <c r="C16" s="102" t="s">
        <v>183</v>
      </c>
      <c r="D16" s="22">
        <v>428316</v>
      </c>
    </row>
    <row r="17" ht="17.25" customHeight="1" spans="1:4">
      <c r="A17" s="205"/>
      <c r="B17" s="208"/>
      <c r="C17" s="102" t="s">
        <v>184</v>
      </c>
      <c r="D17" s="22"/>
    </row>
    <row r="18" ht="17.25" customHeight="1" spans="1:4">
      <c r="A18" s="102"/>
      <c r="B18" s="208"/>
      <c r="C18" s="102" t="s">
        <v>185</v>
      </c>
      <c r="D18" s="22"/>
    </row>
    <row r="19" ht="17.25" customHeight="1" spans="1:4">
      <c r="A19" s="102"/>
      <c r="B19" s="208"/>
      <c r="C19" s="102" t="s">
        <v>186</v>
      </c>
      <c r="D19" s="22">
        <v>242000</v>
      </c>
    </row>
    <row r="20" ht="17.25" customHeight="1" spans="1:4">
      <c r="A20" s="209"/>
      <c r="B20" s="210"/>
      <c r="C20" s="102" t="s">
        <v>187</v>
      </c>
      <c r="D20" s="22"/>
    </row>
    <row r="21" ht="17.25" customHeight="1" spans="1:4">
      <c r="A21" s="205"/>
      <c r="B21" s="208"/>
      <c r="C21" s="102" t="s">
        <v>188</v>
      </c>
      <c r="D21" s="22"/>
    </row>
    <row r="22" ht="17.25" customHeight="1" spans="1:4">
      <c r="A22" s="102"/>
      <c r="B22" s="208"/>
      <c r="C22" s="102" t="s">
        <v>189</v>
      </c>
      <c r="D22" s="22"/>
    </row>
    <row r="23" ht="17.25" customHeight="1" spans="1:4">
      <c r="A23" s="102"/>
      <c r="B23" s="208"/>
      <c r="C23" s="102" t="s">
        <v>190</v>
      </c>
      <c r="D23" s="22"/>
    </row>
    <row r="24" ht="17.25" customHeight="1" spans="1:4">
      <c r="A24" s="209"/>
      <c r="B24" s="208"/>
      <c r="C24" s="102" t="s">
        <v>191</v>
      </c>
      <c r="D24" s="22"/>
    </row>
    <row r="25" ht="17.25" customHeight="1" spans="1:4">
      <c r="A25" s="209"/>
      <c r="B25" s="208"/>
      <c r="C25" s="102" t="s">
        <v>192</v>
      </c>
      <c r="D25" s="22"/>
    </row>
    <row r="26" ht="17.25" customHeight="1" spans="1:4">
      <c r="A26" s="209"/>
      <c r="B26" s="208"/>
      <c r="C26" s="102" t="s">
        <v>193</v>
      </c>
      <c r="D26" s="22">
        <v>611964</v>
      </c>
    </row>
    <row r="27" ht="17.25" customHeight="1" spans="1:4">
      <c r="A27" s="209"/>
      <c r="B27" s="208"/>
      <c r="C27" s="102" t="s">
        <v>194</v>
      </c>
      <c r="D27" s="22"/>
    </row>
    <row r="28" ht="17.25" customHeight="1" spans="1:4">
      <c r="A28" s="209"/>
      <c r="B28" s="208"/>
      <c r="C28" s="102" t="s">
        <v>195</v>
      </c>
      <c r="D28" s="22"/>
    </row>
    <row r="29" ht="17.25" customHeight="1" spans="1:4">
      <c r="A29" s="209"/>
      <c r="B29" s="208"/>
      <c r="C29" s="102" t="s">
        <v>196</v>
      </c>
      <c r="D29" s="206"/>
    </row>
    <row r="30" ht="17.25" customHeight="1" spans="1:4">
      <c r="A30" s="209"/>
      <c r="B30" s="208"/>
      <c r="C30" s="102" t="s">
        <v>197</v>
      </c>
      <c r="D30" s="206"/>
    </row>
    <row r="31" ht="17.25" customHeight="1" spans="1:4">
      <c r="A31" s="209"/>
      <c r="B31" s="208"/>
      <c r="C31" s="102" t="s">
        <v>198</v>
      </c>
      <c r="D31" s="206"/>
    </row>
    <row r="32" ht="17.25" customHeight="1" spans="1:4">
      <c r="A32" s="209"/>
      <c r="B32" s="208"/>
      <c r="C32" s="102" t="s">
        <v>199</v>
      </c>
      <c r="D32" s="206"/>
    </row>
    <row r="33" ht="17.25" customHeight="1" spans="1:4">
      <c r="A33" s="209"/>
      <c r="B33" s="208"/>
      <c r="C33" s="102"/>
      <c r="D33" s="206"/>
    </row>
    <row r="34" ht="17.25" customHeight="1" spans="1:4">
      <c r="A34" s="211"/>
      <c r="B34" s="212"/>
      <c r="C34" s="204" t="s">
        <v>200</v>
      </c>
      <c r="D34" s="212"/>
    </row>
    <row r="35" ht="17.25" customHeight="1" spans="1:4">
      <c r="A35" s="211" t="s">
        <v>201</v>
      </c>
      <c r="B35" s="203">
        <f>SUM(B7,B12)</f>
        <v>51798770.35</v>
      </c>
      <c r="C35" s="211" t="s">
        <v>71</v>
      </c>
      <c r="D35" s="203">
        <f>SUM(D7,D34)</f>
        <v>51798770.35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36"/>
  <sheetViews>
    <sheetView showZeros="0" view="pageBreakPreview" zoomScaleNormal="100" workbookViewId="0">
      <pane xSplit="1" ySplit="7" topLeftCell="B14" activePane="bottomRight" state="frozen"/>
      <selection/>
      <selection pane="topRight"/>
      <selection pane="bottomLeft"/>
      <selection pane="bottomRight" activeCell="G8" sqref="G8"/>
    </sheetView>
  </sheetViews>
  <sheetFormatPr defaultColWidth="9.14285714285714" defaultRowHeight="14.25" customHeight="1"/>
  <cols>
    <col min="1" max="1" width="20.1428571428571" style="130" customWidth="1"/>
    <col min="2" max="2" width="39.7142857142857" style="130" customWidth="1"/>
    <col min="3" max="3" width="13.7142857142857" style="130" customWidth="1"/>
    <col min="4" max="13" width="13.7142857142857" style="34" customWidth="1"/>
    <col min="14" max="16384" width="9.14285714285714" style="34"/>
  </cols>
  <sheetData>
    <row r="1" s="67" customFormat="1" ht="12" customHeight="1" spans="1:13">
      <c r="A1" s="166"/>
      <c r="B1" s="166"/>
      <c r="C1" s="166"/>
      <c r="E1" s="194"/>
      <c r="G1" s="66"/>
      <c r="H1" s="66"/>
      <c r="J1" s="194"/>
      <c r="L1" s="66"/>
      <c r="M1" s="66"/>
    </row>
    <row r="2" s="67" customFormat="1" ht="39" customHeight="1" spans="1:13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="89" customFormat="1" ht="24" customHeight="1" spans="1:13">
      <c r="A3" s="95" t="str">
        <f>"部门名称："&amp;封面!$A$2</f>
        <v>部门名称：云龙县人力资源和社会保障局</v>
      </c>
      <c r="B3" s="167"/>
      <c r="C3" s="167"/>
      <c r="G3" s="136"/>
      <c r="H3" s="137"/>
      <c r="I3" s="137"/>
      <c r="J3" s="137"/>
      <c r="K3" s="137"/>
      <c r="L3" s="136"/>
      <c r="M3" s="137" t="s">
        <v>20</v>
      </c>
    </row>
    <row r="4" ht="20.25" customHeight="1" spans="1:13">
      <c r="A4" s="143" t="s">
        <v>202</v>
      </c>
      <c r="B4" s="143"/>
      <c r="C4" s="143" t="s">
        <v>75</v>
      </c>
      <c r="D4" s="59" t="s">
        <v>203</v>
      </c>
      <c r="E4" s="59"/>
      <c r="F4" s="59"/>
      <c r="G4" s="59"/>
      <c r="H4" s="59"/>
      <c r="I4" s="59" t="s">
        <v>204</v>
      </c>
      <c r="J4" s="59"/>
      <c r="K4" s="59"/>
      <c r="L4" s="59"/>
      <c r="M4" s="59"/>
    </row>
    <row r="5" ht="20.25" customHeight="1" spans="1:13">
      <c r="A5" s="143" t="s">
        <v>95</v>
      </c>
      <c r="B5" s="143" t="s">
        <v>96</v>
      </c>
      <c r="C5" s="143"/>
      <c r="D5" s="59" t="s">
        <v>77</v>
      </c>
      <c r="E5" s="59" t="s">
        <v>100</v>
      </c>
      <c r="F5" s="59"/>
      <c r="G5" s="59"/>
      <c r="H5" s="59" t="s">
        <v>101</v>
      </c>
      <c r="I5" s="59" t="s">
        <v>77</v>
      </c>
      <c r="J5" s="59" t="s">
        <v>100</v>
      </c>
      <c r="K5" s="59"/>
      <c r="L5" s="59"/>
      <c r="M5" s="59" t="s">
        <v>101</v>
      </c>
    </row>
    <row r="6" ht="20.25" customHeight="1" spans="1:13">
      <c r="A6" s="143"/>
      <c r="B6" s="143"/>
      <c r="C6" s="143"/>
      <c r="D6" s="59"/>
      <c r="E6" s="59" t="s">
        <v>77</v>
      </c>
      <c r="F6" s="59" t="s">
        <v>205</v>
      </c>
      <c r="G6" s="59" t="s">
        <v>206</v>
      </c>
      <c r="H6" s="59"/>
      <c r="I6" s="59"/>
      <c r="J6" s="59" t="s">
        <v>77</v>
      </c>
      <c r="K6" s="59" t="s">
        <v>205</v>
      </c>
      <c r="L6" s="59" t="s">
        <v>206</v>
      </c>
      <c r="M6" s="59"/>
    </row>
    <row r="7" ht="27" customHeight="1" spans="1:13">
      <c r="A7" s="195" t="s">
        <v>207</v>
      </c>
      <c r="B7" s="195" t="s">
        <v>208</v>
      </c>
      <c r="C7" s="195" t="s">
        <v>209</v>
      </c>
      <c r="D7" s="195" t="s">
        <v>210</v>
      </c>
      <c r="E7" s="101" t="s">
        <v>211</v>
      </c>
      <c r="F7" s="195" t="s">
        <v>212</v>
      </c>
      <c r="G7" s="195" t="s">
        <v>213</v>
      </c>
      <c r="H7" s="195" t="s">
        <v>214</v>
      </c>
      <c r="I7" s="195" t="s">
        <v>215</v>
      </c>
      <c r="J7" s="101" t="s">
        <v>216</v>
      </c>
      <c r="K7" s="195" t="s">
        <v>217</v>
      </c>
      <c r="L7" s="195" t="s">
        <v>218</v>
      </c>
      <c r="M7" s="195" t="s">
        <v>219</v>
      </c>
    </row>
    <row r="8" ht="27" customHeight="1" spans="1:13">
      <c r="A8" s="196" t="s">
        <v>113</v>
      </c>
      <c r="B8" s="196" t="s">
        <v>114</v>
      </c>
      <c r="C8" s="22">
        <v>50516490.35</v>
      </c>
      <c r="D8" s="22">
        <v>48286963.12</v>
      </c>
      <c r="E8" s="22">
        <v>46865414.32</v>
      </c>
      <c r="F8" s="22">
        <v>46109067.32</v>
      </c>
      <c r="G8" s="22">
        <v>756347</v>
      </c>
      <c r="H8" s="22">
        <v>1421548.8</v>
      </c>
      <c r="I8" s="22">
        <v>2229527.23</v>
      </c>
      <c r="J8" s="22"/>
      <c r="K8" s="22"/>
      <c r="L8" s="22"/>
      <c r="M8" s="22">
        <v>2229527.23</v>
      </c>
    </row>
    <row r="9" ht="27" customHeight="1" spans="1:13">
      <c r="A9" s="197" t="s">
        <v>115</v>
      </c>
      <c r="B9" s="197" t="s">
        <v>116</v>
      </c>
      <c r="C9" s="22">
        <v>7800769.16</v>
      </c>
      <c r="D9" s="22">
        <v>7562886</v>
      </c>
      <c r="E9" s="22">
        <v>6173286</v>
      </c>
      <c r="F9" s="22">
        <v>5431339</v>
      </c>
      <c r="G9" s="22">
        <v>741947</v>
      </c>
      <c r="H9" s="22">
        <v>1389600</v>
      </c>
      <c r="I9" s="22">
        <v>237883.16</v>
      </c>
      <c r="J9" s="22"/>
      <c r="K9" s="22"/>
      <c r="L9" s="22"/>
      <c r="M9" s="22">
        <v>237883.16</v>
      </c>
    </row>
    <row r="10" ht="27" customHeight="1" spans="1:13">
      <c r="A10" s="198" t="s">
        <v>117</v>
      </c>
      <c r="B10" s="198" t="s">
        <v>118</v>
      </c>
      <c r="C10" s="22">
        <v>4882539</v>
      </c>
      <c r="D10" s="22">
        <v>4882539</v>
      </c>
      <c r="E10" s="22">
        <v>4882539</v>
      </c>
      <c r="F10" s="22">
        <v>4237192</v>
      </c>
      <c r="G10" s="22">
        <v>645347</v>
      </c>
      <c r="H10" s="22"/>
      <c r="I10" s="22"/>
      <c r="J10" s="22"/>
      <c r="K10" s="22"/>
      <c r="L10" s="22"/>
      <c r="M10" s="22"/>
    </row>
    <row r="11" ht="27" customHeight="1" spans="1:13">
      <c r="A11" s="198" t="s">
        <v>119</v>
      </c>
      <c r="B11" s="198" t="s">
        <v>120</v>
      </c>
      <c r="C11" s="22">
        <v>1290747</v>
      </c>
      <c r="D11" s="22">
        <v>1290747</v>
      </c>
      <c r="E11" s="22">
        <v>1290747</v>
      </c>
      <c r="F11" s="22">
        <v>1194147</v>
      </c>
      <c r="G11" s="22">
        <v>96600</v>
      </c>
      <c r="H11" s="22"/>
      <c r="I11" s="22"/>
      <c r="J11" s="22"/>
      <c r="K11" s="22"/>
      <c r="L11" s="22"/>
      <c r="M11" s="22"/>
    </row>
    <row r="12" ht="27" customHeight="1" spans="1:13">
      <c r="A12" s="198" t="s">
        <v>121</v>
      </c>
      <c r="B12" s="198" t="s">
        <v>122</v>
      </c>
      <c r="C12" s="22">
        <v>1627483.16</v>
      </c>
      <c r="D12" s="22">
        <v>1389600</v>
      </c>
      <c r="E12" s="22"/>
      <c r="F12" s="22"/>
      <c r="G12" s="22"/>
      <c r="H12" s="22">
        <v>1389600</v>
      </c>
      <c r="I12" s="22">
        <v>237883.16</v>
      </c>
      <c r="J12" s="22"/>
      <c r="K12" s="22"/>
      <c r="L12" s="22"/>
      <c r="M12" s="22">
        <v>237883.16</v>
      </c>
    </row>
    <row r="13" ht="27" customHeight="1" spans="1:13">
      <c r="A13" s="197" t="s">
        <v>123</v>
      </c>
      <c r="B13" s="197" t="s">
        <v>124</v>
      </c>
      <c r="C13" s="22">
        <v>40692128.32</v>
      </c>
      <c r="D13" s="22">
        <v>40692128.32</v>
      </c>
      <c r="E13" s="22">
        <v>40692128.32</v>
      </c>
      <c r="F13" s="22">
        <v>40677728.32</v>
      </c>
      <c r="G13" s="22">
        <v>14400</v>
      </c>
      <c r="H13" s="22"/>
      <c r="I13" s="22"/>
      <c r="J13" s="22"/>
      <c r="K13" s="22"/>
      <c r="L13" s="22"/>
      <c r="M13" s="22"/>
    </row>
    <row r="14" ht="27" customHeight="1" spans="1:13">
      <c r="A14" s="198" t="s">
        <v>125</v>
      </c>
      <c r="B14" s="198" t="s">
        <v>126</v>
      </c>
      <c r="C14" s="22">
        <v>38863080</v>
      </c>
      <c r="D14" s="22">
        <v>38863080</v>
      </c>
      <c r="E14" s="22">
        <v>38863080</v>
      </c>
      <c r="F14" s="22">
        <v>38848680</v>
      </c>
      <c r="G14" s="22">
        <v>14400</v>
      </c>
      <c r="H14" s="22"/>
      <c r="I14" s="22"/>
      <c r="J14" s="22"/>
      <c r="K14" s="22"/>
      <c r="L14" s="22"/>
      <c r="M14" s="22"/>
    </row>
    <row r="15" ht="27" customHeight="1" spans="1:13">
      <c r="A15" s="198" t="s">
        <v>127</v>
      </c>
      <c r="B15" s="198" t="s">
        <v>128</v>
      </c>
      <c r="C15" s="22">
        <v>829048.32</v>
      </c>
      <c r="D15" s="22">
        <v>829048.32</v>
      </c>
      <c r="E15" s="22">
        <v>829048.32</v>
      </c>
      <c r="F15" s="22">
        <v>829048.32</v>
      </c>
      <c r="G15" s="22"/>
      <c r="H15" s="22"/>
      <c r="I15" s="22"/>
      <c r="J15" s="22"/>
      <c r="K15" s="22"/>
      <c r="L15" s="22"/>
      <c r="M15" s="22"/>
    </row>
    <row r="16" ht="27" customHeight="1" spans="1:13">
      <c r="A16" s="198" t="s">
        <v>129</v>
      </c>
      <c r="B16" s="198" t="s">
        <v>130</v>
      </c>
      <c r="C16" s="22">
        <v>1000000</v>
      </c>
      <c r="D16" s="22">
        <v>1000000</v>
      </c>
      <c r="E16" s="22">
        <v>1000000</v>
      </c>
      <c r="F16" s="22">
        <v>1000000</v>
      </c>
      <c r="G16" s="22"/>
      <c r="H16" s="22"/>
      <c r="I16" s="22"/>
      <c r="J16" s="22"/>
      <c r="K16" s="22"/>
      <c r="L16" s="22"/>
      <c r="M16" s="22"/>
    </row>
    <row r="17" ht="27" customHeight="1" spans="1:13">
      <c r="A17" s="197" t="s">
        <v>131</v>
      </c>
      <c r="B17" s="197" t="s">
        <v>132</v>
      </c>
      <c r="C17" s="22">
        <v>1921644.07</v>
      </c>
      <c r="D17" s="22"/>
      <c r="E17" s="22"/>
      <c r="F17" s="22"/>
      <c r="G17" s="22"/>
      <c r="H17" s="22"/>
      <c r="I17" s="22">
        <v>1921644.07</v>
      </c>
      <c r="J17" s="22"/>
      <c r="K17" s="22"/>
      <c r="L17" s="22"/>
      <c r="M17" s="22">
        <v>1921644.07</v>
      </c>
    </row>
    <row r="18" ht="27" customHeight="1" spans="1:13">
      <c r="A18" s="198" t="s">
        <v>133</v>
      </c>
      <c r="B18" s="198" t="s">
        <v>134</v>
      </c>
      <c r="C18" s="22">
        <v>300520</v>
      </c>
      <c r="D18" s="22"/>
      <c r="E18" s="22"/>
      <c r="F18" s="22"/>
      <c r="G18" s="22"/>
      <c r="H18" s="22"/>
      <c r="I18" s="22">
        <v>300520</v>
      </c>
      <c r="J18" s="22"/>
      <c r="K18" s="22"/>
      <c r="L18" s="22"/>
      <c r="M18" s="22">
        <v>300520</v>
      </c>
    </row>
    <row r="19" ht="27" customHeight="1" spans="1:13">
      <c r="A19" s="198" t="s">
        <v>135</v>
      </c>
      <c r="B19" s="198" t="s">
        <v>136</v>
      </c>
      <c r="C19" s="22">
        <v>1054700</v>
      </c>
      <c r="D19" s="22"/>
      <c r="E19" s="22"/>
      <c r="F19" s="22"/>
      <c r="G19" s="22"/>
      <c r="H19" s="22"/>
      <c r="I19" s="22">
        <v>1054700</v>
      </c>
      <c r="J19" s="22"/>
      <c r="K19" s="22"/>
      <c r="L19" s="22"/>
      <c r="M19" s="22">
        <v>1054700</v>
      </c>
    </row>
    <row r="20" ht="27" customHeight="1" spans="1:13">
      <c r="A20" s="198" t="s">
        <v>137</v>
      </c>
      <c r="B20" s="198" t="s">
        <v>138</v>
      </c>
      <c r="C20" s="22">
        <v>566424.07</v>
      </c>
      <c r="D20" s="22"/>
      <c r="E20" s="22"/>
      <c r="F20" s="22"/>
      <c r="G20" s="22"/>
      <c r="H20" s="22"/>
      <c r="I20" s="22">
        <v>566424.07</v>
      </c>
      <c r="J20" s="22"/>
      <c r="K20" s="22"/>
      <c r="L20" s="22"/>
      <c r="M20" s="22">
        <v>566424.07</v>
      </c>
    </row>
    <row r="21" ht="27" customHeight="1" spans="1:13">
      <c r="A21" s="197" t="s">
        <v>139</v>
      </c>
      <c r="B21" s="197" t="s">
        <v>140</v>
      </c>
      <c r="C21" s="22">
        <v>31948.8</v>
      </c>
      <c r="D21" s="22">
        <v>31948.8</v>
      </c>
      <c r="E21" s="22"/>
      <c r="F21" s="22"/>
      <c r="G21" s="22"/>
      <c r="H21" s="22">
        <v>31948.8</v>
      </c>
      <c r="I21" s="22"/>
      <c r="J21" s="22"/>
      <c r="K21" s="22"/>
      <c r="L21" s="22"/>
      <c r="M21" s="22"/>
    </row>
    <row r="22" ht="27" customHeight="1" spans="1:13">
      <c r="A22" s="198" t="s">
        <v>141</v>
      </c>
      <c r="B22" s="198" t="s">
        <v>142</v>
      </c>
      <c r="C22" s="22">
        <v>31948.8</v>
      </c>
      <c r="D22" s="22">
        <v>31948.8</v>
      </c>
      <c r="E22" s="22"/>
      <c r="F22" s="22"/>
      <c r="G22" s="22"/>
      <c r="H22" s="22">
        <v>31948.8</v>
      </c>
      <c r="I22" s="22"/>
      <c r="J22" s="22"/>
      <c r="K22" s="22"/>
      <c r="L22" s="22"/>
      <c r="M22" s="22"/>
    </row>
    <row r="23" ht="27" customHeight="1" spans="1:13">
      <c r="A23" s="197" t="s">
        <v>143</v>
      </c>
      <c r="B23" s="197" t="s">
        <v>144</v>
      </c>
      <c r="C23" s="22">
        <v>70000</v>
      </c>
      <c r="D23" s="22"/>
      <c r="E23" s="22"/>
      <c r="F23" s="22"/>
      <c r="G23" s="22"/>
      <c r="H23" s="22"/>
      <c r="I23" s="22">
        <v>70000</v>
      </c>
      <c r="J23" s="22"/>
      <c r="K23" s="22"/>
      <c r="L23" s="22"/>
      <c r="M23" s="22">
        <v>70000</v>
      </c>
    </row>
    <row r="24" ht="27" customHeight="1" spans="1:13">
      <c r="A24" s="198" t="s">
        <v>145</v>
      </c>
      <c r="B24" s="198" t="s">
        <v>144</v>
      </c>
      <c r="C24" s="22">
        <v>70000</v>
      </c>
      <c r="D24" s="22"/>
      <c r="E24" s="22"/>
      <c r="F24" s="22"/>
      <c r="G24" s="22"/>
      <c r="H24" s="22"/>
      <c r="I24" s="22">
        <v>70000</v>
      </c>
      <c r="J24" s="22"/>
      <c r="K24" s="22"/>
      <c r="L24" s="22"/>
      <c r="M24" s="22">
        <v>70000</v>
      </c>
    </row>
    <row r="25" ht="27" customHeight="1" spans="1:13">
      <c r="A25" s="196" t="s">
        <v>146</v>
      </c>
      <c r="B25" s="196" t="s">
        <v>147</v>
      </c>
      <c r="C25" s="22">
        <v>428316</v>
      </c>
      <c r="D25" s="22">
        <v>428316</v>
      </c>
      <c r="E25" s="22">
        <v>428316</v>
      </c>
      <c r="F25" s="22">
        <v>428316</v>
      </c>
      <c r="G25" s="22"/>
      <c r="H25" s="22"/>
      <c r="I25" s="22"/>
      <c r="J25" s="22"/>
      <c r="K25" s="22"/>
      <c r="L25" s="22"/>
      <c r="M25" s="22"/>
    </row>
    <row r="26" ht="27" customHeight="1" spans="1:13">
      <c r="A26" s="197" t="s">
        <v>148</v>
      </c>
      <c r="B26" s="197" t="s">
        <v>149</v>
      </c>
      <c r="C26" s="22">
        <v>428316</v>
      </c>
      <c r="D26" s="22">
        <v>428316</v>
      </c>
      <c r="E26" s="22">
        <v>428316</v>
      </c>
      <c r="F26" s="22">
        <v>428316</v>
      </c>
      <c r="G26" s="22"/>
      <c r="H26" s="22"/>
      <c r="I26" s="22"/>
      <c r="J26" s="22"/>
      <c r="K26" s="22"/>
      <c r="L26" s="22"/>
      <c r="M26" s="22"/>
    </row>
    <row r="27" ht="27" customHeight="1" spans="1:13">
      <c r="A27" s="198" t="s">
        <v>150</v>
      </c>
      <c r="B27" s="198" t="s">
        <v>151</v>
      </c>
      <c r="C27" s="22">
        <v>286155.36</v>
      </c>
      <c r="D27" s="22">
        <v>286155.36</v>
      </c>
      <c r="E27" s="22">
        <v>286155.36</v>
      </c>
      <c r="F27" s="22">
        <v>286155.36</v>
      </c>
      <c r="G27" s="22"/>
      <c r="H27" s="22"/>
      <c r="I27" s="22"/>
      <c r="J27" s="22"/>
      <c r="K27" s="22"/>
      <c r="L27" s="22"/>
      <c r="M27" s="22"/>
    </row>
    <row r="28" ht="27" customHeight="1" spans="1:13">
      <c r="A28" s="198" t="s">
        <v>152</v>
      </c>
      <c r="B28" s="198" t="s">
        <v>153</v>
      </c>
      <c r="C28" s="22">
        <v>132074.04</v>
      </c>
      <c r="D28" s="22">
        <v>132074.04</v>
      </c>
      <c r="E28" s="22">
        <v>132074.04</v>
      </c>
      <c r="F28" s="22">
        <v>132074.04</v>
      </c>
      <c r="G28" s="22"/>
      <c r="H28" s="22"/>
      <c r="I28" s="22"/>
      <c r="J28" s="22"/>
      <c r="K28" s="22"/>
      <c r="L28" s="22"/>
      <c r="M28" s="22"/>
    </row>
    <row r="29" ht="27" customHeight="1" spans="1:13">
      <c r="A29" s="198" t="s">
        <v>154</v>
      </c>
      <c r="B29" s="198" t="s">
        <v>155</v>
      </c>
      <c r="C29" s="22">
        <v>10086.6</v>
      </c>
      <c r="D29" s="22">
        <v>10086.6</v>
      </c>
      <c r="E29" s="22">
        <v>10086.6</v>
      </c>
      <c r="F29" s="22">
        <v>10086.6</v>
      </c>
      <c r="G29" s="22"/>
      <c r="H29" s="22"/>
      <c r="I29" s="22"/>
      <c r="J29" s="22"/>
      <c r="K29" s="22"/>
      <c r="L29" s="22"/>
      <c r="M29" s="22"/>
    </row>
    <row r="30" ht="27" customHeight="1" spans="1:13">
      <c r="A30" s="196" t="s">
        <v>156</v>
      </c>
      <c r="B30" s="196" t="s">
        <v>157</v>
      </c>
      <c r="C30" s="22">
        <v>242000</v>
      </c>
      <c r="D30" s="22"/>
      <c r="E30" s="22"/>
      <c r="F30" s="22"/>
      <c r="G30" s="22"/>
      <c r="H30" s="22"/>
      <c r="I30" s="22">
        <v>242000</v>
      </c>
      <c r="J30" s="22"/>
      <c r="K30" s="22"/>
      <c r="L30" s="22"/>
      <c r="M30" s="22">
        <v>242000</v>
      </c>
    </row>
    <row r="31" ht="27" customHeight="1" spans="1:13">
      <c r="A31" s="197" t="s">
        <v>158</v>
      </c>
      <c r="B31" s="197" t="s">
        <v>159</v>
      </c>
      <c r="C31" s="22">
        <v>242000</v>
      </c>
      <c r="D31" s="22"/>
      <c r="E31" s="22"/>
      <c r="F31" s="22"/>
      <c r="G31" s="22"/>
      <c r="H31" s="22"/>
      <c r="I31" s="22">
        <v>242000</v>
      </c>
      <c r="J31" s="22"/>
      <c r="K31" s="22"/>
      <c r="L31" s="22"/>
      <c r="M31" s="22">
        <v>242000</v>
      </c>
    </row>
    <row r="32" ht="27" customHeight="1" spans="1:13">
      <c r="A32" s="198" t="s">
        <v>160</v>
      </c>
      <c r="B32" s="198" t="s">
        <v>161</v>
      </c>
      <c r="C32" s="22">
        <v>242000</v>
      </c>
      <c r="D32" s="22"/>
      <c r="E32" s="22"/>
      <c r="F32" s="22"/>
      <c r="G32" s="22"/>
      <c r="H32" s="22"/>
      <c r="I32" s="22">
        <v>242000</v>
      </c>
      <c r="J32" s="22"/>
      <c r="K32" s="22"/>
      <c r="L32" s="22"/>
      <c r="M32" s="22">
        <v>242000</v>
      </c>
    </row>
    <row r="33" ht="27" customHeight="1" spans="1:13">
      <c r="A33" s="196" t="s">
        <v>162</v>
      </c>
      <c r="B33" s="196" t="s">
        <v>163</v>
      </c>
      <c r="C33" s="22">
        <v>611964</v>
      </c>
      <c r="D33" s="22">
        <v>611964</v>
      </c>
      <c r="E33" s="22">
        <v>611964</v>
      </c>
      <c r="F33" s="22">
        <v>611964</v>
      </c>
      <c r="G33" s="22"/>
      <c r="H33" s="22"/>
      <c r="I33" s="22"/>
      <c r="J33" s="22"/>
      <c r="K33" s="22"/>
      <c r="L33" s="22"/>
      <c r="M33" s="22"/>
    </row>
    <row r="34" ht="27" customHeight="1" spans="1:13">
      <c r="A34" s="197" t="s">
        <v>164</v>
      </c>
      <c r="B34" s="197" t="s">
        <v>165</v>
      </c>
      <c r="C34" s="22">
        <v>611964</v>
      </c>
      <c r="D34" s="22">
        <v>611964</v>
      </c>
      <c r="E34" s="22">
        <v>611964</v>
      </c>
      <c r="F34" s="22">
        <v>611964</v>
      </c>
      <c r="G34" s="22"/>
      <c r="H34" s="22"/>
      <c r="I34" s="22"/>
      <c r="J34" s="22"/>
      <c r="K34" s="22"/>
      <c r="L34" s="22"/>
      <c r="M34" s="22"/>
    </row>
    <row r="35" ht="27" customHeight="1" spans="1:13">
      <c r="A35" s="198" t="s">
        <v>166</v>
      </c>
      <c r="B35" s="198" t="s">
        <v>167</v>
      </c>
      <c r="C35" s="22">
        <v>611964</v>
      </c>
      <c r="D35" s="22">
        <v>611964</v>
      </c>
      <c r="E35" s="22">
        <v>611964</v>
      </c>
      <c r="F35" s="22">
        <v>611964</v>
      </c>
      <c r="G35" s="22"/>
      <c r="H35" s="22"/>
      <c r="I35" s="22"/>
      <c r="J35" s="22"/>
      <c r="K35" s="22"/>
      <c r="L35" s="22"/>
      <c r="M35" s="22"/>
    </row>
    <row r="36" ht="27" customHeight="1" spans="1:13">
      <c r="A36" s="199" t="s">
        <v>220</v>
      </c>
      <c r="B36" s="199" t="s">
        <v>220</v>
      </c>
      <c r="C36" s="17">
        <v>51798770.35</v>
      </c>
      <c r="D36" s="17">
        <v>49327243.12</v>
      </c>
      <c r="E36" s="17">
        <v>47905694.32</v>
      </c>
      <c r="F36" s="17">
        <v>47149347.32</v>
      </c>
      <c r="G36" s="17">
        <v>756347</v>
      </c>
      <c r="H36" s="17">
        <v>1421548.8</v>
      </c>
      <c r="I36" s="17">
        <v>2471527.23</v>
      </c>
      <c r="J36" s="17"/>
      <c r="K36" s="17"/>
      <c r="L36" s="17"/>
      <c r="M36" s="17">
        <v>2471527.23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36:B36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4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25" outlineLevelRow="6" outlineLevelCol="5"/>
  <cols>
    <col min="1" max="2" width="27.4285714285714" style="175" customWidth="1"/>
    <col min="3" max="3" width="17.2857142857143" style="176" customWidth="1"/>
    <col min="4" max="5" width="26.2857142857143" style="177" customWidth="1"/>
    <col min="6" max="6" width="18.7142857142857" style="177" customWidth="1"/>
    <col min="7" max="16384" width="9" style="67"/>
  </cols>
  <sheetData>
    <row r="1" ht="38" customHeight="1" spans="1:6">
      <c r="A1" s="178"/>
      <c r="B1" s="178"/>
      <c r="C1" s="108"/>
      <c r="D1" s="67"/>
      <c r="E1" s="67"/>
      <c r="F1" s="179"/>
    </row>
    <row r="2" ht="38" customHeight="1" spans="1:6">
      <c r="A2" s="180" t="s">
        <v>8</v>
      </c>
      <c r="B2" s="180"/>
      <c r="C2" s="180"/>
      <c r="D2" s="180"/>
      <c r="E2" s="181"/>
      <c r="F2" s="181"/>
    </row>
    <row r="3" ht="38" customHeight="1" spans="1:6">
      <c r="A3" s="182" t="str">
        <f>"部门名称："&amp;封面!$A$2</f>
        <v>部门名称：云龙县人力资源和社会保障局</v>
      </c>
      <c r="B3" s="178"/>
      <c r="C3" s="108"/>
      <c r="D3" s="67"/>
      <c r="E3" s="67"/>
      <c r="F3" s="183" t="s">
        <v>20</v>
      </c>
    </row>
    <row r="4" s="174" customFormat="1" ht="38" customHeight="1" spans="1:6">
      <c r="A4" s="184" t="s">
        <v>221</v>
      </c>
      <c r="B4" s="185" t="s">
        <v>222</v>
      </c>
      <c r="C4" s="186" t="s">
        <v>223</v>
      </c>
      <c r="D4" s="187"/>
      <c r="E4" s="188"/>
      <c r="F4" s="185" t="s">
        <v>224</v>
      </c>
    </row>
    <row r="5" s="174" customFormat="1" ht="38" customHeight="1" spans="1:6">
      <c r="A5" s="189"/>
      <c r="B5" s="190"/>
      <c r="C5" s="191" t="s">
        <v>77</v>
      </c>
      <c r="D5" s="191" t="s">
        <v>225</v>
      </c>
      <c r="E5" s="191" t="s">
        <v>226</v>
      </c>
      <c r="F5" s="190"/>
    </row>
    <row r="6" s="174" customFormat="1" ht="38" customHeight="1" spans="1:6">
      <c r="A6" s="192" t="s">
        <v>227</v>
      </c>
      <c r="B6" s="192">
        <v>2</v>
      </c>
      <c r="C6" s="193" t="s">
        <v>228</v>
      </c>
      <c r="D6" s="192">
        <v>4</v>
      </c>
      <c r="E6" s="192">
        <v>5</v>
      </c>
      <c r="F6" s="192">
        <v>6</v>
      </c>
    </row>
    <row r="7" ht="38" customHeight="1" spans="1:6">
      <c r="A7" s="17">
        <v>35900</v>
      </c>
      <c r="B7" s="22"/>
      <c r="C7" s="17">
        <v>20000</v>
      </c>
      <c r="D7" s="22"/>
      <c r="E7" s="22">
        <v>20000</v>
      </c>
      <c r="F7" s="22">
        <v>15900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50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A9" sqref="$A9:$XFD20"/>
    </sheetView>
  </sheetViews>
  <sheetFormatPr defaultColWidth="9.14285714285714" defaultRowHeight="14.25" customHeight="1"/>
  <cols>
    <col min="1" max="2" width="14.847619047619" style="130" customWidth="1"/>
    <col min="3" max="3" width="20.7142857142857" style="130" customWidth="1"/>
    <col min="4" max="5" width="15.1428571428571" style="130" customWidth="1"/>
    <col min="6" max="8" width="14.2857142857143" style="130" customWidth="1"/>
    <col min="9" max="9" width="13.7142857142857" style="165" customWidth="1"/>
    <col min="10" max="10" width="13.5714285714286" style="165" customWidth="1"/>
    <col min="11" max="11" width="14.5714285714286" style="165" customWidth="1"/>
    <col min="12" max="24" width="12.1428571428571" style="165" customWidth="1"/>
    <col min="25" max="25" width="13.4285714285714" style="165" customWidth="1"/>
    <col min="26" max="30" width="12.1428571428571" style="165" customWidth="1"/>
    <col min="31" max="16384" width="9.14285714285714" style="34"/>
  </cols>
  <sheetData>
    <row r="1" s="67" customFormat="1" ht="12" customHeight="1" spans="1:30">
      <c r="A1" s="166"/>
      <c r="B1" s="166"/>
      <c r="C1" s="166"/>
      <c r="D1" s="166"/>
      <c r="E1" s="166"/>
      <c r="F1" s="166"/>
      <c r="G1" s="166"/>
      <c r="H1" s="166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71"/>
    </row>
    <row r="2" s="67" customFormat="1" ht="39" customHeight="1" spans="1:30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="89" customFormat="1" ht="24" customHeight="1" spans="1:30">
      <c r="A3" s="95" t="str">
        <f>"部门名称："&amp;封面!$A$2</f>
        <v>部门名称：云龙县人力资源和社会保障局</v>
      </c>
      <c r="B3" s="167"/>
      <c r="C3" s="167"/>
      <c r="D3" s="167"/>
      <c r="E3" s="167"/>
      <c r="F3" s="167"/>
      <c r="G3" s="167"/>
      <c r="H3" s="167"/>
      <c r="Y3" s="72"/>
      <c r="Z3" s="72"/>
      <c r="AA3" s="72"/>
      <c r="AB3" s="72"/>
      <c r="AC3" s="172" t="s">
        <v>20</v>
      </c>
      <c r="AD3" s="172"/>
    </row>
    <row r="4" ht="18" customHeight="1" spans="1:30">
      <c r="A4" s="138" t="s">
        <v>229</v>
      </c>
      <c r="B4" s="138" t="s">
        <v>230</v>
      </c>
      <c r="C4" s="138" t="s">
        <v>231</v>
      </c>
      <c r="D4" s="138" t="s">
        <v>232</v>
      </c>
      <c r="E4" s="138" t="s">
        <v>233</v>
      </c>
      <c r="F4" s="138" t="s">
        <v>234</v>
      </c>
      <c r="G4" s="138" t="s">
        <v>235</v>
      </c>
      <c r="H4" s="73" t="s">
        <v>75</v>
      </c>
      <c r="I4" s="159" t="s">
        <v>76</v>
      </c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1"/>
      <c r="Y4" s="98" t="s">
        <v>63</v>
      </c>
      <c r="Z4" s="110"/>
      <c r="AA4" s="110"/>
      <c r="AB4" s="110"/>
      <c r="AC4" s="110"/>
      <c r="AD4" s="116"/>
    </row>
    <row r="5" ht="18" customHeight="1" spans="1:30">
      <c r="A5" s="138"/>
      <c r="B5" s="138"/>
      <c r="C5" s="138"/>
      <c r="D5" s="138"/>
      <c r="E5" s="138"/>
      <c r="F5" s="138"/>
      <c r="G5" s="138"/>
      <c r="H5" s="168"/>
      <c r="I5" s="97" t="s">
        <v>77</v>
      </c>
      <c r="J5" s="58" t="s">
        <v>78</v>
      </c>
      <c r="K5" s="58"/>
      <c r="L5" s="58"/>
      <c r="M5" s="58"/>
      <c r="N5" s="58"/>
      <c r="O5" s="58"/>
      <c r="P5" s="97" t="s">
        <v>79</v>
      </c>
      <c r="Q5" s="97" t="s">
        <v>80</v>
      </c>
      <c r="R5" s="97" t="s">
        <v>81</v>
      </c>
      <c r="S5" s="58" t="s">
        <v>82</v>
      </c>
      <c r="T5" s="58"/>
      <c r="U5" s="58"/>
      <c r="V5" s="58"/>
      <c r="W5" s="58"/>
      <c r="X5" s="58"/>
      <c r="Y5" s="97" t="s">
        <v>77</v>
      </c>
      <c r="Z5" s="97" t="s">
        <v>78</v>
      </c>
      <c r="AA5" s="97" t="s">
        <v>79</v>
      </c>
      <c r="AB5" s="97" t="s">
        <v>80</v>
      </c>
      <c r="AC5" s="97" t="s">
        <v>81</v>
      </c>
      <c r="AD5" s="97" t="s">
        <v>82</v>
      </c>
    </row>
    <row r="6" ht="18" customHeight="1" spans="1:30">
      <c r="A6" s="138"/>
      <c r="B6" s="138"/>
      <c r="C6" s="138"/>
      <c r="D6" s="138"/>
      <c r="E6" s="138"/>
      <c r="F6" s="138"/>
      <c r="G6" s="138"/>
      <c r="H6" s="168"/>
      <c r="I6" s="99"/>
      <c r="J6" s="58" t="s">
        <v>236</v>
      </c>
      <c r="K6" s="58"/>
      <c r="L6" s="58" t="s">
        <v>237</v>
      </c>
      <c r="M6" s="58" t="s">
        <v>238</v>
      </c>
      <c r="N6" s="58" t="s">
        <v>239</v>
      </c>
      <c r="O6" s="58" t="s">
        <v>240</v>
      </c>
      <c r="P6" s="99"/>
      <c r="Q6" s="99"/>
      <c r="R6" s="99"/>
      <c r="S6" s="97" t="s">
        <v>77</v>
      </c>
      <c r="T6" s="97" t="s">
        <v>83</v>
      </c>
      <c r="U6" s="97" t="s">
        <v>84</v>
      </c>
      <c r="V6" s="97" t="s">
        <v>85</v>
      </c>
      <c r="W6" s="97" t="s">
        <v>86</v>
      </c>
      <c r="X6" s="97" t="s">
        <v>87</v>
      </c>
      <c r="Y6" s="99"/>
      <c r="Z6" s="99"/>
      <c r="AA6" s="99"/>
      <c r="AB6" s="99"/>
      <c r="AC6" s="99"/>
      <c r="AD6" s="99"/>
    </row>
    <row r="7" ht="30" customHeight="1" spans="1:30">
      <c r="A7" s="138"/>
      <c r="B7" s="138"/>
      <c r="C7" s="138"/>
      <c r="D7" s="138"/>
      <c r="E7" s="138"/>
      <c r="F7" s="138"/>
      <c r="G7" s="138"/>
      <c r="H7" s="76"/>
      <c r="I7" s="100"/>
      <c r="J7" s="58" t="s">
        <v>236</v>
      </c>
      <c r="K7" s="58" t="s">
        <v>241</v>
      </c>
      <c r="L7" s="58"/>
      <c r="M7" s="58"/>
      <c r="N7" s="58"/>
      <c r="O7" s="58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</row>
    <row r="8" ht="18" customHeight="1" spans="1:30">
      <c r="A8" s="169" t="s">
        <v>207</v>
      </c>
      <c r="B8" s="169" t="s">
        <v>208</v>
      </c>
      <c r="C8" s="169" t="s">
        <v>242</v>
      </c>
      <c r="D8" s="169" t="s">
        <v>243</v>
      </c>
      <c r="E8" s="169" t="s">
        <v>244</v>
      </c>
      <c r="F8" s="169" t="s">
        <v>212</v>
      </c>
      <c r="G8" s="169" t="s">
        <v>213</v>
      </c>
      <c r="H8" s="169" t="s">
        <v>245</v>
      </c>
      <c r="I8" s="169" t="s">
        <v>246</v>
      </c>
      <c r="J8" s="169" t="s">
        <v>247</v>
      </c>
      <c r="K8" s="169" t="s">
        <v>217</v>
      </c>
      <c r="L8" s="169" t="s">
        <v>218</v>
      </c>
      <c r="M8" s="169" t="s">
        <v>219</v>
      </c>
      <c r="N8" s="169" t="s">
        <v>248</v>
      </c>
      <c r="O8" s="169" t="s">
        <v>249</v>
      </c>
      <c r="P8" s="169" t="s">
        <v>250</v>
      </c>
      <c r="Q8" s="169" t="s">
        <v>251</v>
      </c>
      <c r="R8" s="169" t="s">
        <v>252</v>
      </c>
      <c r="S8" s="169" t="s">
        <v>253</v>
      </c>
      <c r="T8" s="169" t="s">
        <v>254</v>
      </c>
      <c r="U8" s="169" t="s">
        <v>255</v>
      </c>
      <c r="V8" s="169" t="s">
        <v>256</v>
      </c>
      <c r="W8" s="169" t="s">
        <v>257</v>
      </c>
      <c r="X8" s="169" t="s">
        <v>258</v>
      </c>
      <c r="Y8" s="169" t="s">
        <v>259</v>
      </c>
      <c r="Z8" s="169" t="s">
        <v>260</v>
      </c>
      <c r="AA8" s="169" t="s">
        <v>261</v>
      </c>
      <c r="AB8" s="169" t="s">
        <v>262</v>
      </c>
      <c r="AC8" s="169" t="s">
        <v>263</v>
      </c>
      <c r="AD8" s="169" t="s">
        <v>264</v>
      </c>
    </row>
    <row r="9" ht="35" customHeight="1" spans="1:30">
      <c r="A9" s="157" t="s">
        <v>0</v>
      </c>
      <c r="B9" s="157"/>
      <c r="C9" s="157"/>
      <c r="D9" s="157"/>
      <c r="E9" s="157"/>
      <c r="F9" s="157"/>
      <c r="G9" s="157"/>
      <c r="H9" s="162">
        <v>47905694.32</v>
      </c>
      <c r="I9" s="162">
        <v>47905694.32</v>
      </c>
      <c r="J9" s="162">
        <v>47905694.32</v>
      </c>
      <c r="K9" s="162">
        <v>14371708.3</v>
      </c>
      <c r="L9" s="162"/>
      <c r="M9" s="162">
        <v>33533986.02</v>
      </c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73" t="s">
        <v>265</v>
      </c>
    </row>
    <row r="10" ht="35" customHeight="1" spans="1:30">
      <c r="A10" s="170" t="s">
        <v>0</v>
      </c>
      <c r="B10" s="157" t="s">
        <v>266</v>
      </c>
      <c r="C10" s="157" t="s">
        <v>267</v>
      </c>
      <c r="D10" s="157" t="s">
        <v>117</v>
      </c>
      <c r="E10" s="157" t="s">
        <v>118</v>
      </c>
      <c r="F10" s="157" t="s">
        <v>268</v>
      </c>
      <c r="G10" s="157" t="s">
        <v>269</v>
      </c>
      <c r="H10" s="162">
        <v>1078392</v>
      </c>
      <c r="I10" s="162">
        <v>1078392</v>
      </c>
      <c r="J10" s="162">
        <v>1078392</v>
      </c>
      <c r="K10" s="162">
        <v>323517.6</v>
      </c>
      <c r="L10" s="162"/>
      <c r="M10" s="162">
        <v>754874.4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4"/>
      <c r="AC10" s="164"/>
      <c r="AD10" s="173"/>
    </row>
    <row r="11" ht="35" customHeight="1" spans="1:30">
      <c r="A11" s="170" t="s">
        <v>0</v>
      </c>
      <c r="B11" s="157" t="s">
        <v>266</v>
      </c>
      <c r="C11" s="157" t="s">
        <v>267</v>
      </c>
      <c r="D11" s="157" t="s">
        <v>117</v>
      </c>
      <c r="E11" s="157" t="s">
        <v>118</v>
      </c>
      <c r="F11" s="157" t="s">
        <v>270</v>
      </c>
      <c r="G11" s="157" t="s">
        <v>271</v>
      </c>
      <c r="H11" s="162">
        <v>995340</v>
      </c>
      <c r="I11" s="162">
        <v>995340</v>
      </c>
      <c r="J11" s="162">
        <v>995340</v>
      </c>
      <c r="K11" s="162">
        <v>298602</v>
      </c>
      <c r="L11" s="162"/>
      <c r="M11" s="162">
        <v>696738</v>
      </c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4"/>
      <c r="AC11" s="164"/>
      <c r="AD11" s="173"/>
    </row>
    <row r="12" ht="35" customHeight="1" spans="1:30">
      <c r="A12" s="170" t="s">
        <v>0</v>
      </c>
      <c r="B12" s="157" t="s">
        <v>266</v>
      </c>
      <c r="C12" s="157" t="s">
        <v>267</v>
      </c>
      <c r="D12" s="157" t="s">
        <v>117</v>
      </c>
      <c r="E12" s="157" t="s">
        <v>118</v>
      </c>
      <c r="F12" s="157" t="s">
        <v>270</v>
      </c>
      <c r="G12" s="157" t="s">
        <v>271</v>
      </c>
      <c r="H12" s="162">
        <v>240300</v>
      </c>
      <c r="I12" s="162">
        <v>240300</v>
      </c>
      <c r="J12" s="162">
        <v>240300</v>
      </c>
      <c r="K12" s="162">
        <v>72090</v>
      </c>
      <c r="L12" s="162"/>
      <c r="M12" s="162">
        <v>168210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4"/>
      <c r="AC12" s="164"/>
      <c r="AD12" s="173"/>
    </row>
    <row r="13" ht="35" customHeight="1" spans="1:30">
      <c r="A13" s="170" t="s">
        <v>0</v>
      </c>
      <c r="B13" s="157" t="s">
        <v>266</v>
      </c>
      <c r="C13" s="157" t="s">
        <v>267</v>
      </c>
      <c r="D13" s="157" t="s">
        <v>117</v>
      </c>
      <c r="E13" s="157" t="s">
        <v>118</v>
      </c>
      <c r="F13" s="157" t="s">
        <v>272</v>
      </c>
      <c r="G13" s="157" t="s">
        <v>273</v>
      </c>
      <c r="H13" s="162">
        <v>89866</v>
      </c>
      <c r="I13" s="162">
        <v>89866</v>
      </c>
      <c r="J13" s="162">
        <v>89866</v>
      </c>
      <c r="K13" s="162">
        <v>26959.8</v>
      </c>
      <c r="L13" s="162"/>
      <c r="M13" s="162">
        <v>62906.2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4"/>
      <c r="AC13" s="164"/>
      <c r="AD13" s="173"/>
    </row>
    <row r="14" ht="35" customHeight="1" spans="1:30">
      <c r="A14" s="170" t="s">
        <v>0</v>
      </c>
      <c r="B14" s="157" t="s">
        <v>266</v>
      </c>
      <c r="C14" s="157" t="s">
        <v>267</v>
      </c>
      <c r="D14" s="157" t="s">
        <v>119</v>
      </c>
      <c r="E14" s="157" t="s">
        <v>120</v>
      </c>
      <c r="F14" s="157" t="s">
        <v>268</v>
      </c>
      <c r="G14" s="157" t="s">
        <v>269</v>
      </c>
      <c r="H14" s="162">
        <v>474516</v>
      </c>
      <c r="I14" s="162">
        <v>474516</v>
      </c>
      <c r="J14" s="162">
        <v>474516</v>
      </c>
      <c r="K14" s="162">
        <v>142354.8</v>
      </c>
      <c r="L14" s="162"/>
      <c r="M14" s="162">
        <v>332161.2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4"/>
      <c r="AC14" s="164"/>
      <c r="AD14" s="173"/>
    </row>
    <row r="15" ht="35" customHeight="1" spans="1:30">
      <c r="A15" s="170" t="s">
        <v>0</v>
      </c>
      <c r="B15" s="157" t="s">
        <v>266</v>
      </c>
      <c r="C15" s="157" t="s">
        <v>267</v>
      </c>
      <c r="D15" s="157" t="s">
        <v>119</v>
      </c>
      <c r="E15" s="157" t="s">
        <v>120</v>
      </c>
      <c r="F15" s="157" t="s">
        <v>270</v>
      </c>
      <c r="G15" s="157" t="s">
        <v>271</v>
      </c>
      <c r="H15" s="162">
        <v>495588</v>
      </c>
      <c r="I15" s="162">
        <v>495588</v>
      </c>
      <c r="J15" s="162">
        <v>495588</v>
      </c>
      <c r="K15" s="162">
        <v>148676.4</v>
      </c>
      <c r="L15" s="162"/>
      <c r="M15" s="162">
        <v>346911.6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4"/>
      <c r="AC15" s="164"/>
      <c r="AD15" s="173"/>
    </row>
    <row r="16" ht="35" customHeight="1" spans="1:30">
      <c r="A16" s="170" t="s">
        <v>0</v>
      </c>
      <c r="B16" s="157" t="s">
        <v>266</v>
      </c>
      <c r="C16" s="157" t="s">
        <v>267</v>
      </c>
      <c r="D16" s="157" t="s">
        <v>119</v>
      </c>
      <c r="E16" s="157" t="s">
        <v>120</v>
      </c>
      <c r="F16" s="157" t="s">
        <v>270</v>
      </c>
      <c r="G16" s="157" t="s">
        <v>271</v>
      </c>
      <c r="H16" s="162">
        <v>118500</v>
      </c>
      <c r="I16" s="162">
        <v>118500</v>
      </c>
      <c r="J16" s="162">
        <v>118500</v>
      </c>
      <c r="K16" s="162">
        <v>35550</v>
      </c>
      <c r="L16" s="162"/>
      <c r="M16" s="162">
        <v>82950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4"/>
      <c r="AC16" s="164"/>
      <c r="AD16" s="173"/>
    </row>
    <row r="17" ht="35" customHeight="1" spans="1:30">
      <c r="A17" s="170" t="s">
        <v>0</v>
      </c>
      <c r="B17" s="157" t="s">
        <v>266</v>
      </c>
      <c r="C17" s="157" t="s">
        <v>267</v>
      </c>
      <c r="D17" s="157" t="s">
        <v>119</v>
      </c>
      <c r="E17" s="157" t="s">
        <v>120</v>
      </c>
      <c r="F17" s="157" t="s">
        <v>272</v>
      </c>
      <c r="G17" s="157" t="s">
        <v>273</v>
      </c>
      <c r="H17" s="162">
        <v>39543</v>
      </c>
      <c r="I17" s="162">
        <v>39543</v>
      </c>
      <c r="J17" s="162">
        <v>39543</v>
      </c>
      <c r="K17" s="162">
        <v>11862.9</v>
      </c>
      <c r="L17" s="162"/>
      <c r="M17" s="162">
        <v>27680.1</v>
      </c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4"/>
      <c r="AC17" s="164"/>
      <c r="AD17" s="173"/>
    </row>
    <row r="18" ht="35" customHeight="1" spans="1:30">
      <c r="A18" s="170" t="s">
        <v>0</v>
      </c>
      <c r="B18" s="157" t="s">
        <v>274</v>
      </c>
      <c r="C18" s="157" t="s">
        <v>275</v>
      </c>
      <c r="D18" s="157" t="s">
        <v>117</v>
      </c>
      <c r="E18" s="157" t="s">
        <v>118</v>
      </c>
      <c r="F18" s="157" t="s">
        <v>268</v>
      </c>
      <c r="G18" s="157" t="s">
        <v>269</v>
      </c>
      <c r="H18" s="162">
        <v>807336</v>
      </c>
      <c r="I18" s="162">
        <v>807336</v>
      </c>
      <c r="J18" s="162">
        <v>807336</v>
      </c>
      <c r="K18" s="162">
        <v>242200.8</v>
      </c>
      <c r="L18" s="162"/>
      <c r="M18" s="162">
        <v>565135.2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4"/>
      <c r="AC18" s="164"/>
      <c r="AD18" s="173"/>
    </row>
    <row r="19" ht="35" customHeight="1" spans="1:30">
      <c r="A19" s="170" t="s">
        <v>0</v>
      </c>
      <c r="B19" s="157" t="s">
        <v>274</v>
      </c>
      <c r="C19" s="157" t="s">
        <v>275</v>
      </c>
      <c r="D19" s="157" t="s">
        <v>117</v>
      </c>
      <c r="E19" s="157" t="s">
        <v>118</v>
      </c>
      <c r="F19" s="157" t="s">
        <v>270</v>
      </c>
      <c r="G19" s="157" t="s">
        <v>271</v>
      </c>
      <c r="H19" s="162">
        <v>85440</v>
      </c>
      <c r="I19" s="162">
        <v>85440</v>
      </c>
      <c r="J19" s="162">
        <v>85440</v>
      </c>
      <c r="K19" s="162">
        <v>25632</v>
      </c>
      <c r="L19" s="162"/>
      <c r="M19" s="162">
        <v>59808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4"/>
      <c r="AC19" s="164"/>
      <c r="AD19" s="173"/>
    </row>
    <row r="20" ht="35" customHeight="1" spans="1:30">
      <c r="A20" s="170" t="s">
        <v>0</v>
      </c>
      <c r="B20" s="157" t="s">
        <v>274</v>
      </c>
      <c r="C20" s="157" t="s">
        <v>275</v>
      </c>
      <c r="D20" s="157" t="s">
        <v>117</v>
      </c>
      <c r="E20" s="157" t="s">
        <v>118</v>
      </c>
      <c r="F20" s="157" t="s">
        <v>272</v>
      </c>
      <c r="G20" s="157" t="s">
        <v>273</v>
      </c>
      <c r="H20" s="162">
        <v>67278</v>
      </c>
      <c r="I20" s="162">
        <v>67278</v>
      </c>
      <c r="J20" s="162">
        <v>67278</v>
      </c>
      <c r="K20" s="162">
        <v>20183.4</v>
      </c>
      <c r="L20" s="162"/>
      <c r="M20" s="162">
        <v>47094.6</v>
      </c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4"/>
      <c r="AC20" s="164"/>
      <c r="AD20" s="173"/>
    </row>
    <row r="21" ht="38" customHeight="1" spans="1:30">
      <c r="A21" s="170" t="s">
        <v>0</v>
      </c>
      <c r="B21" s="157" t="s">
        <v>274</v>
      </c>
      <c r="C21" s="157" t="s">
        <v>275</v>
      </c>
      <c r="D21" s="157" t="s">
        <v>117</v>
      </c>
      <c r="E21" s="157" t="s">
        <v>118</v>
      </c>
      <c r="F21" s="157" t="s">
        <v>276</v>
      </c>
      <c r="G21" s="157" t="s">
        <v>277</v>
      </c>
      <c r="H21" s="162">
        <v>136776</v>
      </c>
      <c r="I21" s="162">
        <v>136776</v>
      </c>
      <c r="J21" s="162">
        <v>136776</v>
      </c>
      <c r="K21" s="162">
        <v>41032.8</v>
      </c>
      <c r="L21" s="162"/>
      <c r="M21" s="162">
        <v>95743.2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4"/>
      <c r="AC21" s="164"/>
      <c r="AD21" s="173"/>
    </row>
    <row r="22" ht="38" customHeight="1" spans="1:30">
      <c r="A22" s="170" t="s">
        <v>0</v>
      </c>
      <c r="B22" s="157" t="s">
        <v>274</v>
      </c>
      <c r="C22" s="157" t="s">
        <v>275</v>
      </c>
      <c r="D22" s="157" t="s">
        <v>117</v>
      </c>
      <c r="E22" s="157" t="s">
        <v>118</v>
      </c>
      <c r="F22" s="157" t="s">
        <v>276</v>
      </c>
      <c r="G22" s="157" t="s">
        <v>277</v>
      </c>
      <c r="H22" s="162">
        <v>271032</v>
      </c>
      <c r="I22" s="162">
        <v>271032</v>
      </c>
      <c r="J22" s="162">
        <v>271032</v>
      </c>
      <c r="K22" s="162">
        <v>81309.6</v>
      </c>
      <c r="L22" s="162"/>
      <c r="M22" s="162">
        <v>189722.4</v>
      </c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4"/>
      <c r="AC22" s="164"/>
      <c r="AD22" s="173"/>
    </row>
    <row r="23" ht="38" customHeight="1" spans="1:30">
      <c r="A23" s="170" t="s">
        <v>0</v>
      </c>
      <c r="B23" s="157" t="s">
        <v>274</v>
      </c>
      <c r="C23" s="157" t="s">
        <v>275</v>
      </c>
      <c r="D23" s="157" t="s">
        <v>117</v>
      </c>
      <c r="E23" s="157" t="s">
        <v>118</v>
      </c>
      <c r="F23" s="157" t="s">
        <v>276</v>
      </c>
      <c r="G23" s="157" t="s">
        <v>277</v>
      </c>
      <c r="H23" s="162">
        <v>213990</v>
      </c>
      <c r="I23" s="162">
        <v>213990</v>
      </c>
      <c r="J23" s="162">
        <v>213990</v>
      </c>
      <c r="K23" s="162">
        <v>64197</v>
      </c>
      <c r="L23" s="162"/>
      <c r="M23" s="162">
        <v>149793</v>
      </c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4"/>
      <c r="AC23" s="164"/>
      <c r="AD23" s="173"/>
    </row>
    <row r="24" ht="38" customHeight="1" spans="1:30">
      <c r="A24" s="170" t="s">
        <v>0</v>
      </c>
      <c r="B24" s="157" t="s">
        <v>278</v>
      </c>
      <c r="C24" s="157" t="s">
        <v>279</v>
      </c>
      <c r="D24" s="157" t="s">
        <v>117</v>
      </c>
      <c r="E24" s="157" t="s">
        <v>118</v>
      </c>
      <c r="F24" s="157" t="s">
        <v>280</v>
      </c>
      <c r="G24" s="157" t="s">
        <v>281</v>
      </c>
      <c r="H24" s="162">
        <v>193200</v>
      </c>
      <c r="I24" s="162">
        <v>193200</v>
      </c>
      <c r="J24" s="162">
        <v>193200</v>
      </c>
      <c r="K24" s="162">
        <v>57960</v>
      </c>
      <c r="L24" s="162"/>
      <c r="M24" s="162">
        <v>135240</v>
      </c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4"/>
      <c r="AC24" s="164"/>
      <c r="AD24" s="173"/>
    </row>
    <row r="25" ht="38" customHeight="1" spans="1:30">
      <c r="A25" s="170" t="s">
        <v>0</v>
      </c>
      <c r="B25" s="157" t="s">
        <v>278</v>
      </c>
      <c r="C25" s="157" t="s">
        <v>279</v>
      </c>
      <c r="D25" s="157" t="s">
        <v>119</v>
      </c>
      <c r="E25" s="157" t="s">
        <v>120</v>
      </c>
      <c r="F25" s="157" t="s">
        <v>280</v>
      </c>
      <c r="G25" s="157" t="s">
        <v>281</v>
      </c>
      <c r="H25" s="162">
        <v>96600</v>
      </c>
      <c r="I25" s="162">
        <v>96600</v>
      </c>
      <c r="J25" s="162">
        <v>96600</v>
      </c>
      <c r="K25" s="162">
        <v>28980</v>
      </c>
      <c r="L25" s="162"/>
      <c r="M25" s="162">
        <v>67620</v>
      </c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4"/>
      <c r="AC25" s="164"/>
      <c r="AD25" s="173"/>
    </row>
    <row r="26" ht="38" customHeight="1" spans="1:30">
      <c r="A26" s="170" t="s">
        <v>0</v>
      </c>
      <c r="B26" s="157" t="s">
        <v>282</v>
      </c>
      <c r="C26" s="157" t="s">
        <v>283</v>
      </c>
      <c r="D26" s="157" t="s">
        <v>117</v>
      </c>
      <c r="E26" s="157" t="s">
        <v>118</v>
      </c>
      <c r="F26" s="157" t="s">
        <v>284</v>
      </c>
      <c r="G26" s="157" t="s">
        <v>285</v>
      </c>
      <c r="H26" s="162">
        <v>11442</v>
      </c>
      <c r="I26" s="162">
        <v>11442</v>
      </c>
      <c r="J26" s="162">
        <v>11442</v>
      </c>
      <c r="K26" s="162">
        <v>3432.6</v>
      </c>
      <c r="L26" s="162"/>
      <c r="M26" s="162">
        <v>8009.4</v>
      </c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4"/>
      <c r="AC26" s="164"/>
      <c r="AD26" s="173"/>
    </row>
    <row r="27" ht="38" customHeight="1" spans="1:30">
      <c r="A27" s="170" t="s">
        <v>0</v>
      </c>
      <c r="B27" s="157" t="s">
        <v>282</v>
      </c>
      <c r="C27" s="157" t="s">
        <v>283</v>
      </c>
      <c r="D27" s="157" t="s">
        <v>127</v>
      </c>
      <c r="E27" s="157" t="s">
        <v>128</v>
      </c>
      <c r="F27" s="157" t="s">
        <v>286</v>
      </c>
      <c r="G27" s="157" t="s">
        <v>287</v>
      </c>
      <c r="H27" s="162">
        <v>829048.32</v>
      </c>
      <c r="I27" s="162">
        <v>829048.32</v>
      </c>
      <c r="J27" s="162">
        <v>829048.32</v>
      </c>
      <c r="K27" s="162">
        <v>248714.5</v>
      </c>
      <c r="L27" s="162"/>
      <c r="M27" s="162">
        <v>580333.82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4"/>
      <c r="AC27" s="164"/>
      <c r="AD27" s="173"/>
    </row>
    <row r="28" ht="38" customHeight="1" spans="1:30">
      <c r="A28" s="170" t="s">
        <v>0</v>
      </c>
      <c r="B28" s="157" t="s">
        <v>282</v>
      </c>
      <c r="C28" s="157" t="s">
        <v>283</v>
      </c>
      <c r="D28" s="157" t="s">
        <v>129</v>
      </c>
      <c r="E28" s="157" t="s">
        <v>130</v>
      </c>
      <c r="F28" s="157" t="s">
        <v>288</v>
      </c>
      <c r="G28" s="157" t="s">
        <v>289</v>
      </c>
      <c r="H28" s="162">
        <v>1000000</v>
      </c>
      <c r="I28" s="162">
        <v>1000000</v>
      </c>
      <c r="J28" s="162">
        <v>1000000</v>
      </c>
      <c r="K28" s="162">
        <v>300000</v>
      </c>
      <c r="L28" s="162"/>
      <c r="M28" s="162">
        <v>700000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4"/>
      <c r="AC28" s="164"/>
      <c r="AD28" s="173"/>
    </row>
    <row r="29" ht="38" customHeight="1" spans="1:30">
      <c r="A29" s="170" t="s">
        <v>0</v>
      </c>
      <c r="B29" s="157" t="s">
        <v>282</v>
      </c>
      <c r="C29" s="157" t="s">
        <v>283</v>
      </c>
      <c r="D29" s="157" t="s">
        <v>150</v>
      </c>
      <c r="E29" s="157" t="s">
        <v>151</v>
      </c>
      <c r="F29" s="157" t="s">
        <v>290</v>
      </c>
      <c r="G29" s="157" t="s">
        <v>291</v>
      </c>
      <c r="H29" s="162">
        <v>272235.36</v>
      </c>
      <c r="I29" s="162">
        <v>272235.36</v>
      </c>
      <c r="J29" s="162">
        <v>272235.36</v>
      </c>
      <c r="K29" s="162">
        <v>81670.61</v>
      </c>
      <c r="L29" s="162"/>
      <c r="M29" s="162">
        <v>190564.75</v>
      </c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4"/>
      <c r="AC29" s="164"/>
      <c r="AD29" s="173"/>
    </row>
    <row r="30" ht="38" customHeight="1" spans="1:30">
      <c r="A30" s="170" t="s">
        <v>0</v>
      </c>
      <c r="B30" s="157" t="s">
        <v>282</v>
      </c>
      <c r="C30" s="157" t="s">
        <v>283</v>
      </c>
      <c r="D30" s="157" t="s">
        <v>150</v>
      </c>
      <c r="E30" s="157" t="s">
        <v>151</v>
      </c>
      <c r="F30" s="157" t="s">
        <v>290</v>
      </c>
      <c r="G30" s="157" t="s">
        <v>291</v>
      </c>
      <c r="H30" s="162">
        <v>13920</v>
      </c>
      <c r="I30" s="162">
        <v>13920</v>
      </c>
      <c r="J30" s="162">
        <v>13920</v>
      </c>
      <c r="K30" s="162">
        <v>4176</v>
      </c>
      <c r="L30" s="162"/>
      <c r="M30" s="162">
        <v>9744</v>
      </c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4"/>
      <c r="AC30" s="164"/>
      <c r="AD30" s="173"/>
    </row>
    <row r="31" ht="38" customHeight="1" spans="1:30">
      <c r="A31" s="170" t="s">
        <v>0</v>
      </c>
      <c r="B31" s="157" t="s">
        <v>282</v>
      </c>
      <c r="C31" s="157" t="s">
        <v>283</v>
      </c>
      <c r="D31" s="157" t="s">
        <v>152</v>
      </c>
      <c r="E31" s="157" t="s">
        <v>153</v>
      </c>
      <c r="F31" s="157" t="s">
        <v>290</v>
      </c>
      <c r="G31" s="157" t="s">
        <v>291</v>
      </c>
      <c r="H31" s="162">
        <v>3840</v>
      </c>
      <c r="I31" s="162">
        <v>3840</v>
      </c>
      <c r="J31" s="162">
        <v>3840</v>
      </c>
      <c r="K31" s="162">
        <v>1152</v>
      </c>
      <c r="L31" s="162"/>
      <c r="M31" s="162">
        <v>2688</v>
      </c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4"/>
      <c r="AC31" s="164"/>
      <c r="AD31" s="173"/>
    </row>
    <row r="32" ht="38" customHeight="1" spans="1:30">
      <c r="A32" s="170" t="s">
        <v>0</v>
      </c>
      <c r="B32" s="157" t="s">
        <v>282</v>
      </c>
      <c r="C32" s="157" t="s">
        <v>283</v>
      </c>
      <c r="D32" s="157" t="s">
        <v>152</v>
      </c>
      <c r="E32" s="157" t="s">
        <v>153</v>
      </c>
      <c r="F32" s="157" t="s">
        <v>290</v>
      </c>
      <c r="G32" s="157" t="s">
        <v>291</v>
      </c>
      <c r="H32" s="162">
        <v>128234.04</v>
      </c>
      <c r="I32" s="162">
        <v>128234.04</v>
      </c>
      <c r="J32" s="162">
        <v>128234.04</v>
      </c>
      <c r="K32" s="162">
        <v>38470.21</v>
      </c>
      <c r="L32" s="162"/>
      <c r="M32" s="162">
        <v>89763.83</v>
      </c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4"/>
      <c r="AC32" s="164"/>
      <c r="AD32" s="173"/>
    </row>
    <row r="33" ht="38" customHeight="1" spans="1:30">
      <c r="A33" s="170" t="s">
        <v>0</v>
      </c>
      <c r="B33" s="157" t="s">
        <v>282</v>
      </c>
      <c r="C33" s="157" t="s">
        <v>283</v>
      </c>
      <c r="D33" s="157" t="s">
        <v>154</v>
      </c>
      <c r="E33" s="157" t="s">
        <v>155</v>
      </c>
      <c r="F33" s="157" t="s">
        <v>284</v>
      </c>
      <c r="G33" s="157" t="s">
        <v>285</v>
      </c>
      <c r="H33" s="162">
        <v>10086.6</v>
      </c>
      <c r="I33" s="162">
        <v>10086.6</v>
      </c>
      <c r="J33" s="162">
        <v>10086.6</v>
      </c>
      <c r="K33" s="162">
        <v>3025.98</v>
      </c>
      <c r="L33" s="162"/>
      <c r="M33" s="162">
        <v>7060.62</v>
      </c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4"/>
      <c r="AC33" s="164"/>
      <c r="AD33" s="173"/>
    </row>
    <row r="34" ht="38" customHeight="1" spans="1:30">
      <c r="A34" s="170" t="s">
        <v>0</v>
      </c>
      <c r="B34" s="157" t="s">
        <v>292</v>
      </c>
      <c r="C34" s="157" t="s">
        <v>167</v>
      </c>
      <c r="D34" s="157" t="s">
        <v>166</v>
      </c>
      <c r="E34" s="157" t="s">
        <v>167</v>
      </c>
      <c r="F34" s="157" t="s">
        <v>293</v>
      </c>
      <c r="G34" s="157" t="s">
        <v>167</v>
      </c>
      <c r="H34" s="162">
        <v>611964</v>
      </c>
      <c r="I34" s="162">
        <v>611964</v>
      </c>
      <c r="J34" s="162">
        <v>611964</v>
      </c>
      <c r="K34" s="162">
        <v>183589.2</v>
      </c>
      <c r="L34" s="162"/>
      <c r="M34" s="162">
        <v>428374.8</v>
      </c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4"/>
      <c r="AC34" s="164"/>
      <c r="AD34" s="173"/>
    </row>
    <row r="35" ht="38" customHeight="1" spans="1:30">
      <c r="A35" s="170" t="s">
        <v>0</v>
      </c>
      <c r="B35" s="157" t="s">
        <v>294</v>
      </c>
      <c r="C35" s="157" t="s">
        <v>295</v>
      </c>
      <c r="D35" s="157" t="s">
        <v>117</v>
      </c>
      <c r="E35" s="157" t="s">
        <v>118</v>
      </c>
      <c r="F35" s="157" t="s">
        <v>296</v>
      </c>
      <c r="G35" s="157" t="s">
        <v>297</v>
      </c>
      <c r="H35" s="162">
        <v>20000</v>
      </c>
      <c r="I35" s="162">
        <v>20000</v>
      </c>
      <c r="J35" s="162">
        <v>20000</v>
      </c>
      <c r="K35" s="162">
        <v>6000</v>
      </c>
      <c r="L35" s="162"/>
      <c r="M35" s="162">
        <v>14000</v>
      </c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4"/>
      <c r="AC35" s="164"/>
      <c r="AD35" s="173"/>
    </row>
    <row r="36" ht="38" customHeight="1" spans="1:30">
      <c r="A36" s="170" t="s">
        <v>0</v>
      </c>
      <c r="B36" s="157" t="s">
        <v>298</v>
      </c>
      <c r="C36" s="157" t="s">
        <v>299</v>
      </c>
      <c r="D36" s="157" t="s">
        <v>117</v>
      </c>
      <c r="E36" s="157" t="s">
        <v>118</v>
      </c>
      <c r="F36" s="157" t="s">
        <v>300</v>
      </c>
      <c r="G36" s="157" t="s">
        <v>299</v>
      </c>
      <c r="H36" s="162">
        <v>91167</v>
      </c>
      <c r="I36" s="162">
        <v>91167</v>
      </c>
      <c r="J36" s="162">
        <v>91167</v>
      </c>
      <c r="K36" s="162">
        <v>27350.1</v>
      </c>
      <c r="L36" s="162"/>
      <c r="M36" s="162">
        <v>63816.9</v>
      </c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4"/>
      <c r="AC36" s="164"/>
      <c r="AD36" s="173"/>
    </row>
    <row r="37" ht="38" customHeight="1" spans="1:30">
      <c r="A37" s="170" t="s">
        <v>0</v>
      </c>
      <c r="B37" s="157" t="s">
        <v>301</v>
      </c>
      <c r="C37" s="157" t="s">
        <v>302</v>
      </c>
      <c r="D37" s="157" t="s">
        <v>117</v>
      </c>
      <c r="E37" s="157" t="s">
        <v>118</v>
      </c>
      <c r="F37" s="157" t="s">
        <v>303</v>
      </c>
      <c r="G37" s="157" t="s">
        <v>304</v>
      </c>
      <c r="H37" s="162">
        <v>227840</v>
      </c>
      <c r="I37" s="162">
        <v>227840</v>
      </c>
      <c r="J37" s="162">
        <v>227840</v>
      </c>
      <c r="K37" s="162">
        <v>68352</v>
      </c>
      <c r="L37" s="162"/>
      <c r="M37" s="162">
        <v>159488</v>
      </c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4"/>
      <c r="AC37" s="164"/>
      <c r="AD37" s="173"/>
    </row>
    <row r="38" ht="38" customHeight="1" spans="1:30">
      <c r="A38" s="170" t="s">
        <v>0</v>
      </c>
      <c r="B38" s="157" t="s">
        <v>301</v>
      </c>
      <c r="C38" s="157" t="s">
        <v>302</v>
      </c>
      <c r="D38" s="157" t="s">
        <v>117</v>
      </c>
      <c r="E38" s="157" t="s">
        <v>118</v>
      </c>
      <c r="F38" s="157" t="s">
        <v>303</v>
      </c>
      <c r="G38" s="157" t="s">
        <v>304</v>
      </c>
      <c r="H38" s="162">
        <v>58260</v>
      </c>
      <c r="I38" s="162">
        <v>58260</v>
      </c>
      <c r="J38" s="162">
        <v>58260</v>
      </c>
      <c r="K38" s="162">
        <v>17478</v>
      </c>
      <c r="L38" s="162"/>
      <c r="M38" s="162">
        <v>40782</v>
      </c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4"/>
      <c r="AC38" s="164"/>
      <c r="AD38" s="173"/>
    </row>
    <row r="39" ht="38" customHeight="1" spans="1:30">
      <c r="A39" s="170" t="s">
        <v>0</v>
      </c>
      <c r="B39" s="157" t="s">
        <v>301</v>
      </c>
      <c r="C39" s="157" t="s">
        <v>302</v>
      </c>
      <c r="D39" s="157" t="s">
        <v>117</v>
      </c>
      <c r="E39" s="157" t="s">
        <v>118</v>
      </c>
      <c r="F39" s="157" t="s">
        <v>305</v>
      </c>
      <c r="G39" s="157" t="s">
        <v>306</v>
      </c>
      <c r="H39" s="162">
        <v>4000</v>
      </c>
      <c r="I39" s="162">
        <v>4000</v>
      </c>
      <c r="J39" s="162">
        <v>4000</v>
      </c>
      <c r="K39" s="162">
        <v>1200</v>
      </c>
      <c r="L39" s="162"/>
      <c r="M39" s="162">
        <v>2800</v>
      </c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4"/>
      <c r="AC39" s="164"/>
      <c r="AD39" s="173"/>
    </row>
    <row r="40" ht="38" customHeight="1" spans="1:30">
      <c r="A40" s="170" t="s">
        <v>0</v>
      </c>
      <c r="B40" s="157" t="s">
        <v>301</v>
      </c>
      <c r="C40" s="157" t="s">
        <v>302</v>
      </c>
      <c r="D40" s="157" t="s">
        <v>117</v>
      </c>
      <c r="E40" s="157" t="s">
        <v>118</v>
      </c>
      <c r="F40" s="157" t="s">
        <v>307</v>
      </c>
      <c r="G40" s="157" t="s">
        <v>308</v>
      </c>
      <c r="H40" s="162">
        <v>6000</v>
      </c>
      <c r="I40" s="162">
        <v>6000</v>
      </c>
      <c r="J40" s="162">
        <v>6000</v>
      </c>
      <c r="K40" s="162">
        <v>1800</v>
      </c>
      <c r="L40" s="162"/>
      <c r="M40" s="162">
        <v>4200</v>
      </c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4"/>
      <c r="AC40" s="164"/>
      <c r="AD40" s="173"/>
    </row>
    <row r="41" ht="38" customHeight="1" spans="1:30">
      <c r="A41" s="170" t="s">
        <v>0</v>
      </c>
      <c r="B41" s="157" t="s">
        <v>301</v>
      </c>
      <c r="C41" s="157" t="s">
        <v>302</v>
      </c>
      <c r="D41" s="157" t="s">
        <v>117</v>
      </c>
      <c r="E41" s="157" t="s">
        <v>118</v>
      </c>
      <c r="F41" s="157" t="s">
        <v>280</v>
      </c>
      <c r="G41" s="157" t="s">
        <v>281</v>
      </c>
      <c r="H41" s="162">
        <v>28980</v>
      </c>
      <c r="I41" s="162">
        <v>28980</v>
      </c>
      <c r="J41" s="162">
        <v>28980</v>
      </c>
      <c r="K41" s="162">
        <v>8694</v>
      </c>
      <c r="L41" s="162"/>
      <c r="M41" s="162">
        <v>20286</v>
      </c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4"/>
      <c r="AC41" s="164"/>
      <c r="AD41" s="173"/>
    </row>
    <row r="42" ht="38" customHeight="1" spans="1:30">
      <c r="A42" s="170" t="s">
        <v>0</v>
      </c>
      <c r="B42" s="157" t="s">
        <v>301</v>
      </c>
      <c r="C42" s="157" t="s">
        <v>302</v>
      </c>
      <c r="D42" s="157" t="s">
        <v>125</v>
      </c>
      <c r="E42" s="157" t="s">
        <v>126</v>
      </c>
      <c r="F42" s="157" t="s">
        <v>309</v>
      </c>
      <c r="G42" s="157" t="s">
        <v>310</v>
      </c>
      <c r="H42" s="162">
        <v>14400</v>
      </c>
      <c r="I42" s="162">
        <v>14400</v>
      </c>
      <c r="J42" s="162">
        <v>14400</v>
      </c>
      <c r="K42" s="162">
        <v>4320</v>
      </c>
      <c r="L42" s="162"/>
      <c r="M42" s="162">
        <v>10080</v>
      </c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4"/>
      <c r="AC42" s="164"/>
      <c r="AD42" s="173"/>
    </row>
    <row r="43" ht="38" customHeight="1" spans="1:30">
      <c r="A43" s="170" t="s">
        <v>0</v>
      </c>
      <c r="B43" s="157" t="s">
        <v>311</v>
      </c>
      <c r="C43" s="157" t="s">
        <v>312</v>
      </c>
      <c r="D43" s="157" t="s">
        <v>117</v>
      </c>
      <c r="E43" s="157" t="s">
        <v>118</v>
      </c>
      <c r="F43" s="157" t="s">
        <v>272</v>
      </c>
      <c r="G43" s="157" t="s">
        <v>273</v>
      </c>
      <c r="H43" s="162">
        <v>126000</v>
      </c>
      <c r="I43" s="162">
        <v>126000</v>
      </c>
      <c r="J43" s="162">
        <v>126000</v>
      </c>
      <c r="K43" s="162">
        <v>37800</v>
      </c>
      <c r="L43" s="162"/>
      <c r="M43" s="162">
        <v>88200</v>
      </c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4"/>
      <c r="AC43" s="164"/>
      <c r="AD43" s="173"/>
    </row>
    <row r="44" ht="38" customHeight="1" spans="1:30">
      <c r="A44" s="170" t="s">
        <v>0</v>
      </c>
      <c r="B44" s="157" t="s">
        <v>311</v>
      </c>
      <c r="C44" s="157" t="s">
        <v>312</v>
      </c>
      <c r="D44" s="157" t="s">
        <v>119</v>
      </c>
      <c r="E44" s="157" t="s">
        <v>120</v>
      </c>
      <c r="F44" s="157" t="s">
        <v>272</v>
      </c>
      <c r="G44" s="157" t="s">
        <v>273</v>
      </c>
      <c r="H44" s="162">
        <v>66000</v>
      </c>
      <c r="I44" s="162">
        <v>66000</v>
      </c>
      <c r="J44" s="162">
        <v>66000</v>
      </c>
      <c r="K44" s="162">
        <v>19800</v>
      </c>
      <c r="L44" s="162"/>
      <c r="M44" s="162">
        <v>46200</v>
      </c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4"/>
      <c r="AC44" s="164"/>
      <c r="AD44" s="173"/>
    </row>
    <row r="45" ht="38" customHeight="1" spans="1:30">
      <c r="A45" s="170" t="s">
        <v>0</v>
      </c>
      <c r="B45" s="157" t="s">
        <v>313</v>
      </c>
      <c r="C45" s="157" t="s">
        <v>314</v>
      </c>
      <c r="D45" s="157" t="s">
        <v>117</v>
      </c>
      <c r="E45" s="157" t="s">
        <v>118</v>
      </c>
      <c r="F45" s="157" t="s">
        <v>276</v>
      </c>
      <c r="G45" s="157" t="s">
        <v>277</v>
      </c>
      <c r="H45" s="162">
        <v>96000</v>
      </c>
      <c r="I45" s="162">
        <v>96000</v>
      </c>
      <c r="J45" s="162">
        <v>96000</v>
      </c>
      <c r="K45" s="162">
        <v>28800</v>
      </c>
      <c r="L45" s="162"/>
      <c r="M45" s="162">
        <v>67200</v>
      </c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4"/>
      <c r="AC45" s="164"/>
      <c r="AD45" s="173"/>
    </row>
    <row r="46" ht="38" customHeight="1" spans="1:30">
      <c r="A46" s="170" t="s">
        <v>0</v>
      </c>
      <c r="B46" s="157" t="s">
        <v>315</v>
      </c>
      <c r="C46" s="157" t="s">
        <v>316</v>
      </c>
      <c r="D46" s="157" t="s">
        <v>117</v>
      </c>
      <c r="E46" s="157" t="s">
        <v>118</v>
      </c>
      <c r="F46" s="157" t="s">
        <v>272</v>
      </c>
      <c r="G46" s="157" t="s">
        <v>273</v>
      </c>
      <c r="H46" s="162">
        <v>13500</v>
      </c>
      <c r="I46" s="162">
        <v>13500</v>
      </c>
      <c r="J46" s="162">
        <v>13500</v>
      </c>
      <c r="K46" s="162">
        <v>4050</v>
      </c>
      <c r="L46" s="162"/>
      <c r="M46" s="162">
        <v>9450</v>
      </c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4"/>
      <c r="AC46" s="164"/>
      <c r="AD46" s="173"/>
    </row>
    <row r="47" ht="38" customHeight="1" spans="1:30">
      <c r="A47" s="170" t="s">
        <v>0</v>
      </c>
      <c r="B47" s="157" t="s">
        <v>317</v>
      </c>
      <c r="C47" s="157" t="s">
        <v>318</v>
      </c>
      <c r="D47" s="157" t="s">
        <v>117</v>
      </c>
      <c r="E47" s="157" t="s">
        <v>118</v>
      </c>
      <c r="F47" s="157" t="s">
        <v>272</v>
      </c>
      <c r="G47" s="157" t="s">
        <v>273</v>
      </c>
      <c r="H47" s="162">
        <v>4500</v>
      </c>
      <c r="I47" s="162">
        <v>4500</v>
      </c>
      <c r="J47" s="162">
        <v>4500</v>
      </c>
      <c r="K47" s="162">
        <v>1350</v>
      </c>
      <c r="L47" s="162"/>
      <c r="M47" s="162">
        <v>3150</v>
      </c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4"/>
      <c r="AC47" s="164"/>
      <c r="AD47" s="173"/>
    </row>
    <row r="48" ht="38" customHeight="1" spans="1:30">
      <c r="A48" s="170" t="s">
        <v>0</v>
      </c>
      <c r="B48" s="157" t="s">
        <v>319</v>
      </c>
      <c r="C48" s="157" t="s">
        <v>224</v>
      </c>
      <c r="D48" s="157" t="s">
        <v>117</v>
      </c>
      <c r="E48" s="157" t="s">
        <v>118</v>
      </c>
      <c r="F48" s="157" t="s">
        <v>320</v>
      </c>
      <c r="G48" s="157" t="s">
        <v>224</v>
      </c>
      <c r="H48" s="162">
        <v>15900</v>
      </c>
      <c r="I48" s="162">
        <v>15900</v>
      </c>
      <c r="J48" s="162">
        <v>15900</v>
      </c>
      <c r="K48" s="162">
        <v>4770</v>
      </c>
      <c r="L48" s="162"/>
      <c r="M48" s="162">
        <v>11130</v>
      </c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4"/>
      <c r="AC48" s="164"/>
      <c r="AD48" s="173"/>
    </row>
    <row r="49" ht="38" customHeight="1" spans="1:30">
      <c r="A49" s="170" t="s">
        <v>0</v>
      </c>
      <c r="B49" s="157" t="s">
        <v>321</v>
      </c>
      <c r="C49" s="157" t="s">
        <v>322</v>
      </c>
      <c r="D49" s="157" t="s">
        <v>125</v>
      </c>
      <c r="E49" s="157" t="s">
        <v>126</v>
      </c>
      <c r="F49" s="157" t="s">
        <v>323</v>
      </c>
      <c r="G49" s="157" t="s">
        <v>324</v>
      </c>
      <c r="H49" s="162">
        <v>38848680</v>
      </c>
      <c r="I49" s="162">
        <v>38848680</v>
      </c>
      <c r="J49" s="162">
        <v>38848680</v>
      </c>
      <c r="K49" s="162">
        <v>11654604</v>
      </c>
      <c r="L49" s="162"/>
      <c r="M49" s="162">
        <v>27194076</v>
      </c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4"/>
      <c r="AC49" s="164"/>
      <c r="AD49" s="173"/>
    </row>
    <row r="50" ht="38" customHeight="1" spans="1:30">
      <c r="A50" s="23" t="s">
        <v>75</v>
      </c>
      <c r="B50" s="23"/>
      <c r="C50" s="23"/>
      <c r="D50" s="23"/>
      <c r="E50" s="23"/>
      <c r="F50" s="23"/>
      <c r="G50" s="23"/>
      <c r="H50" s="163">
        <v>47905694.32</v>
      </c>
      <c r="I50" s="163">
        <v>47905694.32</v>
      </c>
      <c r="J50" s="163">
        <v>47905694.32</v>
      </c>
      <c r="K50" s="163">
        <v>14371708.3</v>
      </c>
      <c r="L50" s="163"/>
      <c r="M50" s="163">
        <v>33533986.02</v>
      </c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73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50:G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2020-01-11T06:24:00Z</dcterms:created>
  <cp:lastPrinted>2025-02-10T10:43:00Z</cp:lastPrinted>
  <dcterms:modified xsi:type="dcterms:W3CDTF">2026-03-30T08:35:50Z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CA2C558E09244091A5558473F32D6F8F</vt:lpwstr>
  </property>
</Properties>
</file>